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2"/>
  </bookViews>
  <sheets>
    <sheet name="St.list.-sobota" sheetId="1" r:id="rId1"/>
    <sheet name="St.list.-neděle" sheetId="2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<sst xmlns="http://schemas.openxmlformats.org/spreadsheetml/2006/main" count="1698" uniqueCount="222">
  <si>
    <t>Pořadatel:</t>
  </si>
  <si>
    <t>VK Kroměříž</t>
  </si>
  <si>
    <t>Druh závodu:</t>
  </si>
  <si>
    <t>veřejný závod,  BHZ 4</t>
  </si>
  <si>
    <t>Datum konání:</t>
  </si>
  <si>
    <t>Činovníci závodu:</t>
  </si>
  <si>
    <t>Vrchní rozhodčí: Jordán Vladimír</t>
  </si>
  <si>
    <t>Ředitel závodu:  Hrabec Bohumil</t>
  </si>
  <si>
    <t>Stavitel trati: Pulkrábková Stanislava</t>
  </si>
  <si>
    <t>Trať závodu:</t>
  </si>
  <si>
    <t>řeka Morava pod mostem K.Rajnocha</t>
  </si>
  <si>
    <t>Délka tratě:</t>
  </si>
  <si>
    <t>cca 300m, 19 branek</t>
  </si>
  <si>
    <t>Klimatické podmínky:</t>
  </si>
  <si>
    <t>neděle - slunečno, 24oC</t>
  </si>
  <si>
    <t>Teplota vody:</t>
  </si>
  <si>
    <t>Start prvního závodníka:</t>
  </si>
  <si>
    <t>neděle -  9.3o hod.</t>
  </si>
  <si>
    <t>Konec závodu</t>
  </si>
  <si>
    <t>16. - 17.6. 2007</t>
  </si>
  <si>
    <t>RGC</t>
  </si>
  <si>
    <t>VK</t>
  </si>
  <si>
    <t>jméno</t>
  </si>
  <si>
    <t>ročník</t>
  </si>
  <si>
    <t>VT</t>
  </si>
  <si>
    <t>oddíl</t>
  </si>
  <si>
    <t>start-min</t>
  </si>
  <si>
    <t>start-sek</t>
  </si>
  <si>
    <t>cíl-min</t>
  </si>
  <si>
    <t>cíl-sek</t>
  </si>
  <si>
    <t>start</t>
  </si>
  <si>
    <t>cíl</t>
  </si>
  <si>
    <t>čas 1.jízda</t>
  </si>
  <si>
    <t>celkem 1.jízda</t>
  </si>
  <si>
    <t>čas 2.jízda</t>
  </si>
  <si>
    <t>celkem 2.jízda</t>
  </si>
  <si>
    <t>celkový čas</t>
  </si>
  <si>
    <t>Jordán Tomáš</t>
  </si>
  <si>
    <t>2</t>
  </si>
  <si>
    <t>SK Veselí</t>
  </si>
  <si>
    <t>DM</t>
  </si>
  <si>
    <t>Cvikl Ondřej</t>
  </si>
  <si>
    <t>TJ Ostrava</t>
  </si>
  <si>
    <t>Hájek Michal</t>
  </si>
  <si>
    <t>Vet.</t>
  </si>
  <si>
    <t>Ligurský Ivo</t>
  </si>
  <si>
    <t>Kroměříž</t>
  </si>
  <si>
    <t>Břečka Tomáš</t>
  </si>
  <si>
    <t>Hála Richard</t>
  </si>
  <si>
    <t>Loučka Marek</t>
  </si>
  <si>
    <t>Hron Robin</t>
  </si>
  <si>
    <t>TJ Kralupy</t>
  </si>
  <si>
    <t>Todarello Valentino</t>
  </si>
  <si>
    <t>3</t>
  </si>
  <si>
    <t>KK Brno</t>
  </si>
  <si>
    <t>Minks Tomáš</t>
  </si>
  <si>
    <t>ŽS</t>
  </si>
  <si>
    <t>Binčík Petr</t>
  </si>
  <si>
    <t>KK Opava</t>
  </si>
  <si>
    <t>Bahenský Matouš</t>
  </si>
  <si>
    <t xml:space="preserve">Johanides Milan </t>
  </si>
  <si>
    <t>Čevora Lukáš</t>
  </si>
  <si>
    <t>Hájek Roman</t>
  </si>
  <si>
    <t>Hric Filip</t>
  </si>
  <si>
    <t>Olomouc</t>
  </si>
  <si>
    <t>Rubáček Petr</t>
  </si>
  <si>
    <t>Svoboda Zdenek</t>
  </si>
  <si>
    <t>VS Lipník</t>
  </si>
  <si>
    <t>Damborský Libor</t>
  </si>
  <si>
    <t>Novák Ondřej</t>
  </si>
  <si>
    <t>DS</t>
  </si>
  <si>
    <t>Rubint Martin</t>
  </si>
  <si>
    <t>Fialík Ondřej</t>
  </si>
  <si>
    <t>0</t>
  </si>
  <si>
    <t>Sosnar Jakub</t>
  </si>
  <si>
    <t>ŽM</t>
  </si>
  <si>
    <t>Fiala Radim</t>
  </si>
  <si>
    <t>Košík Michal</t>
  </si>
  <si>
    <t xml:space="preserve">DM </t>
  </si>
  <si>
    <t>Břečka Jakub</t>
  </si>
  <si>
    <t>Satke Adam</t>
  </si>
  <si>
    <t>Bařina Jiří</t>
  </si>
  <si>
    <t>SK Přerov</t>
  </si>
  <si>
    <t>Chabiča Martin</t>
  </si>
  <si>
    <t>Neužil Jakub</t>
  </si>
  <si>
    <t>Švéda Jakub</t>
  </si>
  <si>
    <t>Hrabec Bohumil</t>
  </si>
  <si>
    <t>Rousek Martin</t>
  </si>
  <si>
    <t>Netušil Erik</t>
  </si>
  <si>
    <t xml:space="preserve">ŽM </t>
  </si>
  <si>
    <t>Švéda Martin</t>
  </si>
  <si>
    <t>Časa Adam</t>
  </si>
  <si>
    <t>Kotek Jan</t>
  </si>
  <si>
    <t>Šrámek Jonatan</t>
  </si>
  <si>
    <t>Pešák Tomáš</t>
  </si>
  <si>
    <t>Behuň Tomáš</t>
  </si>
  <si>
    <t>Vašina Jiří</t>
  </si>
  <si>
    <t>Štěpaník Ondřej</t>
  </si>
  <si>
    <t>Firta Petr</t>
  </si>
  <si>
    <t>Konečný Vojtěch</t>
  </si>
  <si>
    <t>Běhal Bedřich</t>
  </si>
  <si>
    <t>Muzikant Ondřej</t>
  </si>
  <si>
    <t>K1 m - sobota</t>
  </si>
  <si>
    <t>Body</t>
  </si>
  <si>
    <t>Přž.</t>
  </si>
  <si>
    <t>Šoltýs Tomáš</t>
  </si>
  <si>
    <t>Zajvar Martin</t>
  </si>
  <si>
    <t>Mrázek Jan</t>
  </si>
  <si>
    <t>Horová Klára</t>
  </si>
  <si>
    <t>Rousková Martina</t>
  </si>
  <si>
    <t>Satková Martina</t>
  </si>
  <si>
    <t>Rousková Hana</t>
  </si>
  <si>
    <t>Předžáci - sobota</t>
  </si>
  <si>
    <t xml:space="preserve">pořč. </t>
  </si>
  <si>
    <t>st. č.</t>
  </si>
  <si>
    <t>poř.v kat.</t>
  </si>
  <si>
    <t>trest. body</t>
  </si>
  <si>
    <t>C2 - sobota</t>
  </si>
  <si>
    <t>133014-133005</t>
  </si>
  <si>
    <t>Kuřina Jiří - Cmajdálka Josef</t>
  </si>
  <si>
    <t>85-84</t>
  </si>
  <si>
    <t>94-94</t>
  </si>
  <si>
    <t>112030-112047</t>
  </si>
  <si>
    <t>Rubint Martin - Rubint Ernest</t>
  </si>
  <si>
    <t>90-61</t>
  </si>
  <si>
    <t>112023-112027</t>
  </si>
  <si>
    <t>Čevora Lukáš - Netušil Erik</t>
  </si>
  <si>
    <t>88-88</t>
  </si>
  <si>
    <t>96-96</t>
  </si>
  <si>
    <t>14047-14023</t>
  </si>
  <si>
    <t>Pírková Jana - Hron Robin</t>
  </si>
  <si>
    <t>79-79</t>
  </si>
  <si>
    <t>119056-119054</t>
  </si>
  <si>
    <t>92-94</t>
  </si>
  <si>
    <t>Binčík Petr - Bahenský Mat.</t>
  </si>
  <si>
    <t>Mrázková Mar.-Foltýsová Sab.</t>
  </si>
  <si>
    <t>Konečný Vojt.-Šrámek Jonat.</t>
  </si>
  <si>
    <t>K1ž - sobota</t>
  </si>
  <si>
    <t>Šoltýsová Kateřina</t>
  </si>
  <si>
    <t>Foltýsová Denisa</t>
  </si>
  <si>
    <t>Bílovská Gabriela</t>
  </si>
  <si>
    <t>Pulkrábková Stanislava</t>
  </si>
  <si>
    <t>Sosnarová Michaela</t>
  </si>
  <si>
    <t>Vávrová Alena</t>
  </si>
  <si>
    <t>Mrázková Mária</t>
  </si>
  <si>
    <t>Bučkevičová Věra</t>
  </si>
  <si>
    <t>Krausová Tereza</t>
  </si>
  <si>
    <t>Drábková Martina</t>
  </si>
  <si>
    <t xml:space="preserve">Brožová Tereza </t>
  </si>
  <si>
    <t>Foltýsová Sabina</t>
  </si>
  <si>
    <t>Ligurská Blanka</t>
  </si>
  <si>
    <t>Stoličková Karolína</t>
  </si>
  <si>
    <t>C1 - sobota</t>
  </si>
  <si>
    <t>Johanides Milan</t>
  </si>
  <si>
    <t>Macík Jan</t>
  </si>
  <si>
    <t>VSDK</t>
  </si>
  <si>
    <t>Pavlík Radek</t>
  </si>
  <si>
    <t>Kuřina Jiří</t>
  </si>
  <si>
    <t>Plachý Roman</t>
  </si>
  <si>
    <t>Macík Martin</t>
  </si>
  <si>
    <t>Žitný Petr</t>
  </si>
  <si>
    <t>Kotík Radim</t>
  </si>
  <si>
    <t>KK Přerov</t>
  </si>
  <si>
    <t xml:space="preserve">                         Výsledky závodu č. 76,77</t>
  </si>
  <si>
    <t xml:space="preserve">                             Kroměřížské slalomy</t>
  </si>
  <si>
    <t>sobota - polojasno, 24oC</t>
  </si>
  <si>
    <t>cca 20oC</t>
  </si>
  <si>
    <t>sobota - 9.3o hod.</t>
  </si>
  <si>
    <t>sobota i neděle - 14.oo hod.</t>
  </si>
  <si>
    <t>121069-121010</t>
  </si>
  <si>
    <t>121037-121002</t>
  </si>
  <si>
    <t>Startovní listina- sobota</t>
  </si>
  <si>
    <t>K1m    Start.čísla - černá na červené</t>
  </si>
  <si>
    <t>st.č.</t>
  </si>
  <si>
    <t>Vavruša Rostislav</t>
  </si>
  <si>
    <t>Horňák Antonín</t>
  </si>
  <si>
    <t>Horňák Tomáš</t>
  </si>
  <si>
    <t>Číp Matěj</t>
  </si>
  <si>
    <t>Předžáci     Start.čísla - černá na žluté</t>
  </si>
  <si>
    <t>Kašpar Albert</t>
  </si>
  <si>
    <t>C2     Start.čísla - černá na žluté</t>
  </si>
  <si>
    <t>Cmajdálka Josef</t>
  </si>
  <si>
    <t xml:space="preserve"> </t>
  </si>
  <si>
    <t>Rubint Ernest</t>
  </si>
  <si>
    <t>Pírková Jana</t>
  </si>
  <si>
    <t>Olomoc</t>
  </si>
  <si>
    <t>K1ž     Start.čísla - černá na žluté</t>
  </si>
  <si>
    <t>Drábková Romana</t>
  </si>
  <si>
    <t>Nováková Radka</t>
  </si>
  <si>
    <t>Husárová Lenka</t>
  </si>
  <si>
    <t>Knuštárová Tereza</t>
  </si>
  <si>
    <t>Čípová Klára</t>
  </si>
  <si>
    <t>C1      Start.čísla - černá na červené</t>
  </si>
  <si>
    <t>Šiška Jaroslav</t>
  </si>
  <si>
    <t>Startovní listina- neděle</t>
  </si>
  <si>
    <t>Večerek Michal</t>
  </si>
  <si>
    <t>Žák Jiří</t>
  </si>
  <si>
    <t>Vavrla Dušan</t>
  </si>
  <si>
    <t>Průtok vody,teplota vody:</t>
  </si>
  <si>
    <t>sobota-18m3/vt.,22oC</t>
  </si>
  <si>
    <t>neděle-16m3/vt.,22oC</t>
  </si>
  <si>
    <t>Žák Jiř</t>
  </si>
  <si>
    <t>Výsledky závodu - sobota</t>
  </si>
  <si>
    <t>Výsledky závodu - neděle</t>
  </si>
  <si>
    <t>K1 m - neděle</t>
  </si>
  <si>
    <t>Kuřina Jiří-Cmajdálka Josef</t>
  </si>
  <si>
    <t>Čevora Lukaš-Netušil Erik</t>
  </si>
  <si>
    <t>Rubint Martin-Rubint Ernest</t>
  </si>
  <si>
    <t>112014-112042</t>
  </si>
  <si>
    <t>Hrabec Bohumil-Pulkrábková Stanislava</t>
  </si>
  <si>
    <t>60-78</t>
  </si>
  <si>
    <t>Pírková Jana-Hron Robin</t>
  </si>
  <si>
    <t>122036-121040</t>
  </si>
  <si>
    <t>Vavrla Dušan-Žák Jiří</t>
  </si>
  <si>
    <t>69-86</t>
  </si>
  <si>
    <t>Binčík Petr-Bahenský Matouš</t>
  </si>
  <si>
    <t>Mrázková Mária-Foltýsová Sabina</t>
  </si>
  <si>
    <t>Konečný Vojtěch-Šrámek Jonatan</t>
  </si>
  <si>
    <t>C2 - neděle</t>
  </si>
  <si>
    <t>K1 ž - neděle</t>
  </si>
  <si>
    <t>C1 - neděle</t>
  </si>
  <si>
    <t>Předžáci - neděle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</si>
</sst>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b/>
      <sz val="16"/>
      <name val="Arial"/>
      <family val="2"/>
    </font>
    <font>
      <b/>
      <i/>
      <sz val="9"/>
      <name val="Arial CE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i/>
      <u val="single"/>
      <sz val="14"/>
      <name val="Arial CE"/>
      <family val="0"/>
    </font>
    <font>
      <b/>
      <sz val="10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A43">
      <selection activeCell="J24" sqref="J24"/>
    </sheetView>
  </sheetViews>
  <sheetFormatPr defaultColWidth="9.140625" defaultRowHeight="12.75"/>
  <cols>
    <col min="3" max="3" width="7.421875" style="0" customWidth="1"/>
    <col min="5" max="5" width="16.8515625" style="0" customWidth="1"/>
  </cols>
  <sheetData>
    <row r="1" spans="1:12" ht="12.75">
      <c r="A1" s="24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164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12.75">
      <c r="A5" s="1"/>
    </row>
    <row r="7" spans="3:5" ht="12.75">
      <c r="C7" t="s">
        <v>0</v>
      </c>
      <c r="E7" t="s">
        <v>1</v>
      </c>
    </row>
    <row r="8" spans="3:5" ht="12.75">
      <c r="C8" t="s">
        <v>2</v>
      </c>
      <c r="E8" t="s">
        <v>3</v>
      </c>
    </row>
    <row r="9" spans="3:5" ht="12.75">
      <c r="C9" t="s">
        <v>4</v>
      </c>
      <c r="E9" s="2" t="s">
        <v>19</v>
      </c>
    </row>
    <row r="10" spans="3:5" ht="12.75">
      <c r="C10" t="s">
        <v>5</v>
      </c>
      <c r="E10" t="s">
        <v>6</v>
      </c>
    </row>
    <row r="11" ht="12.75">
      <c r="E11" t="s">
        <v>7</v>
      </c>
    </row>
    <row r="12" ht="12.75">
      <c r="E12" t="s">
        <v>8</v>
      </c>
    </row>
    <row r="14" spans="2:5" ht="12.75">
      <c r="B14" t="s">
        <v>9</v>
      </c>
      <c r="E14" t="s">
        <v>10</v>
      </c>
    </row>
    <row r="15" spans="2:5" ht="12.75">
      <c r="B15" t="s">
        <v>11</v>
      </c>
      <c r="E15" t="s">
        <v>12</v>
      </c>
    </row>
    <row r="16" spans="2:5" ht="12.75">
      <c r="B16" s="26" t="s">
        <v>198</v>
      </c>
      <c r="C16" s="26"/>
      <c r="D16" s="26"/>
      <c r="E16" t="s">
        <v>199</v>
      </c>
    </row>
    <row r="17" spans="2:5" ht="12.75">
      <c r="B17" s="6"/>
      <c r="C17" s="6"/>
      <c r="D17" s="6"/>
      <c r="E17" t="s">
        <v>200</v>
      </c>
    </row>
    <row r="18" spans="2:5" ht="12.75">
      <c r="B18" t="s">
        <v>13</v>
      </c>
      <c r="E18" t="s">
        <v>165</v>
      </c>
    </row>
    <row r="19" spans="4:7" ht="12.75">
      <c r="D19" s="6"/>
      <c r="E19" s="26" t="s">
        <v>14</v>
      </c>
      <c r="F19" s="26"/>
      <c r="G19" s="26"/>
    </row>
    <row r="20" spans="2:5" ht="12.75">
      <c r="B20" t="s">
        <v>15</v>
      </c>
      <c r="E20" t="s">
        <v>166</v>
      </c>
    </row>
    <row r="21" spans="2:5" ht="12.75">
      <c r="B21" t="s">
        <v>16</v>
      </c>
      <c r="E21" t="s">
        <v>167</v>
      </c>
    </row>
    <row r="22" ht="12.75">
      <c r="E22" t="s">
        <v>17</v>
      </c>
    </row>
    <row r="23" spans="2:7" ht="12.75">
      <c r="B23" t="s">
        <v>18</v>
      </c>
      <c r="E23" s="26" t="s">
        <v>168</v>
      </c>
      <c r="F23" s="26"/>
      <c r="G23" s="26"/>
    </row>
    <row r="26" spans="1:9" ht="12.75">
      <c r="A26" s="28" t="s">
        <v>171</v>
      </c>
      <c r="B26" s="28"/>
      <c r="C26" s="28"/>
      <c r="D26" s="28"/>
      <c r="E26" s="28"/>
      <c r="F26" s="28"/>
      <c r="G26" s="28"/>
      <c r="H26" s="28"/>
      <c r="I26" s="28"/>
    </row>
    <row r="27" spans="1:9" ht="12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2.75">
      <c r="A28" s="27" t="s">
        <v>172</v>
      </c>
      <c r="B28" s="27"/>
      <c r="C28" s="27"/>
      <c r="D28" s="27"/>
      <c r="E28" s="27"/>
      <c r="F28" s="27"/>
      <c r="G28" s="27"/>
      <c r="H28" s="27"/>
      <c r="I28" s="27"/>
    </row>
    <row r="29" spans="1:8" ht="12.75">
      <c r="A29" s="19" t="s">
        <v>173</v>
      </c>
      <c r="B29" s="19" t="s">
        <v>20</v>
      </c>
      <c r="C29" s="19"/>
      <c r="D29" s="19" t="s">
        <v>21</v>
      </c>
      <c r="E29" s="19" t="s">
        <v>22</v>
      </c>
      <c r="F29" s="19" t="s">
        <v>23</v>
      </c>
      <c r="G29" s="19" t="s">
        <v>24</v>
      </c>
      <c r="H29" s="20" t="s">
        <v>25</v>
      </c>
    </row>
    <row r="30" spans="1:8" ht="12.75">
      <c r="A30" s="4">
        <v>1</v>
      </c>
      <c r="B30" s="4">
        <v>112014</v>
      </c>
      <c r="C30" s="4"/>
      <c r="D30" s="4" t="s">
        <v>44</v>
      </c>
      <c r="E30" s="6" t="s">
        <v>86</v>
      </c>
      <c r="F30" s="4">
        <v>60</v>
      </c>
      <c r="G30" s="7" t="s">
        <v>38</v>
      </c>
      <c r="H30" s="6" t="s">
        <v>46</v>
      </c>
    </row>
    <row r="31" spans="1:8" ht="12.75">
      <c r="A31" s="4">
        <v>2</v>
      </c>
      <c r="B31" s="4">
        <v>122002</v>
      </c>
      <c r="C31" s="4"/>
      <c r="D31" s="4" t="s">
        <v>44</v>
      </c>
      <c r="E31" s="6" t="s">
        <v>62</v>
      </c>
      <c r="F31" s="4">
        <v>63</v>
      </c>
      <c r="G31" s="7" t="s">
        <v>38</v>
      </c>
      <c r="H31" s="6" t="s">
        <v>42</v>
      </c>
    </row>
    <row r="32" spans="1:8" ht="12.75">
      <c r="A32" s="4">
        <v>3</v>
      </c>
      <c r="B32" s="4">
        <v>112019</v>
      </c>
      <c r="C32" s="4"/>
      <c r="D32" s="4" t="s">
        <v>44</v>
      </c>
      <c r="E32" s="6" t="s">
        <v>45</v>
      </c>
      <c r="F32" s="4">
        <v>68</v>
      </c>
      <c r="G32" s="7" t="s">
        <v>38</v>
      </c>
      <c r="H32" s="6" t="s">
        <v>46</v>
      </c>
    </row>
    <row r="33" spans="1:8" ht="12.75">
      <c r="A33" s="4">
        <v>4</v>
      </c>
      <c r="B33" s="4">
        <v>14023</v>
      </c>
      <c r="C33" s="4"/>
      <c r="D33" s="4"/>
      <c r="E33" s="6" t="s">
        <v>50</v>
      </c>
      <c r="F33" s="4">
        <v>79</v>
      </c>
      <c r="G33" s="7" t="s">
        <v>38</v>
      </c>
      <c r="H33" s="6" t="s">
        <v>51</v>
      </c>
    </row>
    <row r="34" spans="1:8" ht="12.75">
      <c r="A34" s="4">
        <v>5</v>
      </c>
      <c r="B34" s="4">
        <v>112012</v>
      </c>
      <c r="C34" s="4"/>
      <c r="D34" s="4"/>
      <c r="E34" s="6" t="s">
        <v>49</v>
      </c>
      <c r="F34" s="4">
        <v>82</v>
      </c>
      <c r="G34" s="7" t="s">
        <v>38</v>
      </c>
      <c r="H34" s="8" t="s">
        <v>46</v>
      </c>
    </row>
    <row r="35" spans="1:8" ht="12.75">
      <c r="A35" s="4">
        <v>6</v>
      </c>
      <c r="B35" s="4">
        <v>122001</v>
      </c>
      <c r="C35" s="4"/>
      <c r="D35" s="5"/>
      <c r="E35" s="6" t="s">
        <v>43</v>
      </c>
      <c r="F35" s="4">
        <v>86</v>
      </c>
      <c r="G35" s="7" t="s">
        <v>38</v>
      </c>
      <c r="H35" s="8" t="s">
        <v>42</v>
      </c>
    </row>
    <row r="36" spans="1:8" ht="12.75">
      <c r="A36" s="4">
        <v>7</v>
      </c>
      <c r="B36" s="4">
        <v>112023</v>
      </c>
      <c r="C36" s="4"/>
      <c r="D36" s="4"/>
      <c r="E36" s="6" t="s">
        <v>61</v>
      </c>
      <c r="F36" s="4">
        <v>88</v>
      </c>
      <c r="G36" s="7" t="s">
        <v>38</v>
      </c>
      <c r="H36" s="8" t="s">
        <v>46</v>
      </c>
    </row>
    <row r="37" spans="1:8" ht="12.75">
      <c r="A37" s="4">
        <v>8</v>
      </c>
      <c r="B37" s="4">
        <v>133007</v>
      </c>
      <c r="C37" s="4"/>
      <c r="D37" s="5"/>
      <c r="E37" s="6" t="s">
        <v>37</v>
      </c>
      <c r="F37" s="4">
        <v>88</v>
      </c>
      <c r="G37" s="7" t="s">
        <v>38</v>
      </c>
      <c r="H37" s="8" t="s">
        <v>39</v>
      </c>
    </row>
    <row r="38" spans="1:8" ht="12.75">
      <c r="A38" s="4">
        <v>9</v>
      </c>
      <c r="B38" s="4">
        <v>133003</v>
      </c>
      <c r="C38" s="4"/>
      <c r="D38" s="4"/>
      <c r="E38" s="6" t="s">
        <v>47</v>
      </c>
      <c r="F38" s="4">
        <v>88</v>
      </c>
      <c r="G38" s="7" t="s">
        <v>38</v>
      </c>
      <c r="H38" s="8" t="s">
        <v>39</v>
      </c>
    </row>
    <row r="39" spans="1:8" ht="12.75">
      <c r="A39" s="4">
        <v>10</v>
      </c>
      <c r="B39" s="4">
        <v>133044</v>
      </c>
      <c r="C39" s="4"/>
      <c r="D39" s="4" t="s">
        <v>40</v>
      </c>
      <c r="E39" s="6" t="s">
        <v>48</v>
      </c>
      <c r="F39" s="4">
        <v>92</v>
      </c>
      <c r="G39" s="7" t="s">
        <v>38</v>
      </c>
      <c r="H39" s="8" t="s">
        <v>39</v>
      </c>
    </row>
    <row r="40" spans="1:8" ht="12.75">
      <c r="A40" s="4">
        <v>11</v>
      </c>
      <c r="B40" s="4">
        <v>121024</v>
      </c>
      <c r="C40" s="4"/>
      <c r="D40" s="4" t="s">
        <v>44</v>
      </c>
      <c r="E40" s="6" t="s">
        <v>87</v>
      </c>
      <c r="F40" s="4">
        <v>65</v>
      </c>
      <c r="G40" s="7" t="s">
        <v>53</v>
      </c>
      <c r="H40" s="8" t="s">
        <v>58</v>
      </c>
    </row>
    <row r="41" spans="1:8" ht="12.75">
      <c r="A41" s="4">
        <v>12</v>
      </c>
      <c r="B41" s="4">
        <v>115001</v>
      </c>
      <c r="C41" s="4"/>
      <c r="D41" s="4" t="s">
        <v>44</v>
      </c>
      <c r="E41" s="6" t="s">
        <v>66</v>
      </c>
      <c r="F41" s="4">
        <v>70</v>
      </c>
      <c r="G41" s="7" t="s">
        <v>53</v>
      </c>
      <c r="H41" s="8" t="s">
        <v>67</v>
      </c>
    </row>
    <row r="42" spans="1:8" ht="12.75">
      <c r="A42" s="4">
        <v>13</v>
      </c>
      <c r="B42" s="4">
        <v>14008</v>
      </c>
      <c r="C42" s="4"/>
      <c r="D42" s="4"/>
      <c r="E42" s="6" t="s">
        <v>60</v>
      </c>
      <c r="F42" s="4">
        <v>75</v>
      </c>
      <c r="G42" s="7" t="s">
        <v>53</v>
      </c>
      <c r="H42" s="8" t="s">
        <v>51</v>
      </c>
    </row>
    <row r="43" spans="1:8" ht="12.75">
      <c r="A43" s="4">
        <v>14</v>
      </c>
      <c r="B43" s="4">
        <v>112006</v>
      </c>
      <c r="C43" s="4"/>
      <c r="D43" s="4"/>
      <c r="E43" s="6" t="s">
        <v>55</v>
      </c>
      <c r="F43" s="4">
        <v>80</v>
      </c>
      <c r="G43" s="7" t="s">
        <v>53</v>
      </c>
      <c r="H43" s="8" t="s">
        <v>46</v>
      </c>
    </row>
    <row r="44" spans="1:8" ht="12.75">
      <c r="A44" s="4">
        <v>15</v>
      </c>
      <c r="B44" s="4">
        <v>112005</v>
      </c>
      <c r="C44" s="4"/>
      <c r="D44" s="4"/>
      <c r="E44" s="6" t="s">
        <v>68</v>
      </c>
      <c r="F44" s="4">
        <v>82</v>
      </c>
      <c r="G44" s="7" t="s">
        <v>53</v>
      </c>
      <c r="H44" s="8" t="s">
        <v>46</v>
      </c>
    </row>
    <row r="45" spans="1:8" ht="12.75">
      <c r="A45" s="4">
        <v>16</v>
      </c>
      <c r="B45" s="4">
        <v>112030</v>
      </c>
      <c r="C45" s="4"/>
      <c r="D45" s="4" t="s">
        <v>70</v>
      </c>
      <c r="E45" s="6" t="s">
        <v>71</v>
      </c>
      <c r="F45" s="4">
        <v>90</v>
      </c>
      <c r="G45" s="7" t="s">
        <v>53</v>
      </c>
      <c r="H45" s="8" t="s">
        <v>46</v>
      </c>
    </row>
    <row r="46" spans="1:8" ht="12.75">
      <c r="A46" s="4">
        <v>17</v>
      </c>
      <c r="B46" s="4">
        <v>122003</v>
      </c>
      <c r="C46" s="4"/>
      <c r="D46" s="4" t="s">
        <v>40</v>
      </c>
      <c r="E46" s="6" t="s">
        <v>41</v>
      </c>
      <c r="F46" s="4">
        <v>92</v>
      </c>
      <c r="G46" s="7" t="s">
        <v>38</v>
      </c>
      <c r="H46" s="8" t="s">
        <v>42</v>
      </c>
    </row>
    <row r="47" spans="1:8" ht="12.75">
      <c r="A47" s="4">
        <v>18</v>
      </c>
      <c r="B47" s="4">
        <v>122008</v>
      </c>
      <c r="C47" s="4"/>
      <c r="D47" s="4" t="s">
        <v>40</v>
      </c>
      <c r="E47" s="6" t="s">
        <v>65</v>
      </c>
      <c r="F47" s="4">
        <v>91</v>
      </c>
      <c r="G47" s="7" t="s">
        <v>53</v>
      </c>
      <c r="H47" s="8" t="s">
        <v>42</v>
      </c>
    </row>
    <row r="48" spans="1:8" ht="12.75">
      <c r="A48" s="4">
        <v>19</v>
      </c>
      <c r="B48" s="4">
        <v>103010</v>
      </c>
      <c r="C48" s="4"/>
      <c r="D48" s="4" t="s">
        <v>40</v>
      </c>
      <c r="E48" s="6" t="s">
        <v>52</v>
      </c>
      <c r="F48" s="4">
        <v>92</v>
      </c>
      <c r="G48" s="7" t="s">
        <v>53</v>
      </c>
      <c r="H48" s="8" t="s">
        <v>54</v>
      </c>
    </row>
    <row r="49" spans="1:8" ht="12.75">
      <c r="A49" s="4">
        <v>20</v>
      </c>
      <c r="B49" s="4">
        <v>133003</v>
      </c>
      <c r="C49" s="12"/>
      <c r="D49" s="5" t="s">
        <v>78</v>
      </c>
      <c r="E49" s="12" t="s">
        <v>79</v>
      </c>
      <c r="F49" s="4">
        <v>92</v>
      </c>
      <c r="G49" s="7" t="s">
        <v>53</v>
      </c>
      <c r="H49" s="8" t="s">
        <v>39</v>
      </c>
    </row>
    <row r="50" spans="1:8" ht="12.75">
      <c r="A50" s="4">
        <v>21</v>
      </c>
      <c r="B50" s="4">
        <v>112018</v>
      </c>
      <c r="C50" s="4"/>
      <c r="D50" s="4" t="s">
        <v>40</v>
      </c>
      <c r="E50" s="6" t="s">
        <v>69</v>
      </c>
      <c r="F50" s="4">
        <v>92</v>
      </c>
      <c r="G50" s="7" t="s">
        <v>53</v>
      </c>
      <c r="H50" s="8" t="s">
        <v>46</v>
      </c>
    </row>
    <row r="51" spans="1:8" ht="12.75">
      <c r="A51" s="4">
        <v>22</v>
      </c>
      <c r="B51" s="4">
        <v>124016</v>
      </c>
      <c r="C51" s="4"/>
      <c r="D51" s="4" t="s">
        <v>78</v>
      </c>
      <c r="E51" s="6" t="s">
        <v>81</v>
      </c>
      <c r="F51" s="4">
        <v>92</v>
      </c>
      <c r="G51" s="7" t="s">
        <v>53</v>
      </c>
      <c r="H51" s="8" t="s">
        <v>82</v>
      </c>
    </row>
    <row r="52" spans="1:8" ht="12.75">
      <c r="A52" s="4">
        <v>23</v>
      </c>
      <c r="B52" s="4">
        <v>103036</v>
      </c>
      <c r="C52" s="4"/>
      <c r="D52" s="4" t="s">
        <v>56</v>
      </c>
      <c r="E52" s="6" t="s">
        <v>85</v>
      </c>
      <c r="F52" s="4">
        <v>93</v>
      </c>
      <c r="G52" s="7" t="s">
        <v>53</v>
      </c>
      <c r="H52" s="8" t="s">
        <v>54</v>
      </c>
    </row>
    <row r="53" spans="1:8" ht="12.75">
      <c r="A53" s="4">
        <v>24</v>
      </c>
      <c r="B53" s="4">
        <v>103019</v>
      </c>
      <c r="C53" s="4"/>
      <c r="D53" s="4" t="s">
        <v>56</v>
      </c>
      <c r="E53" s="6" t="s">
        <v>74</v>
      </c>
      <c r="F53" s="4">
        <v>94</v>
      </c>
      <c r="G53" s="7" t="s">
        <v>53</v>
      </c>
      <c r="H53" s="8" t="s">
        <v>54</v>
      </c>
    </row>
    <row r="54" spans="1:8" ht="12.75">
      <c r="A54" s="4">
        <v>25</v>
      </c>
      <c r="B54" s="4">
        <v>103041</v>
      </c>
      <c r="C54" s="4"/>
      <c r="D54" s="4" t="s">
        <v>56</v>
      </c>
      <c r="E54" s="6" t="s">
        <v>80</v>
      </c>
      <c r="F54" s="4">
        <v>94</v>
      </c>
      <c r="G54" s="7" t="s">
        <v>53</v>
      </c>
      <c r="H54" s="8" t="s">
        <v>54</v>
      </c>
    </row>
    <row r="55" spans="1:8" ht="12.75">
      <c r="A55" s="4">
        <v>26</v>
      </c>
      <c r="B55" s="4">
        <v>121010</v>
      </c>
      <c r="C55" s="4"/>
      <c r="D55" s="4" t="s">
        <v>56</v>
      </c>
      <c r="E55" s="6" t="s">
        <v>59</v>
      </c>
      <c r="F55" s="4">
        <v>94</v>
      </c>
      <c r="G55" s="7" t="s">
        <v>53</v>
      </c>
      <c r="H55" s="8" t="s">
        <v>58</v>
      </c>
    </row>
    <row r="56" spans="1:8" ht="12.75">
      <c r="A56" s="4">
        <v>27</v>
      </c>
      <c r="B56" s="4">
        <v>121069</v>
      </c>
      <c r="C56" s="4"/>
      <c r="D56" s="4" t="s">
        <v>56</v>
      </c>
      <c r="E56" s="6" t="s">
        <v>57</v>
      </c>
      <c r="F56" s="4">
        <v>94</v>
      </c>
      <c r="G56" s="7" t="s">
        <v>53</v>
      </c>
      <c r="H56" s="8" t="s">
        <v>58</v>
      </c>
    </row>
    <row r="57" spans="1:8" ht="12.75">
      <c r="A57" s="4">
        <v>28</v>
      </c>
      <c r="B57" s="4">
        <v>133058</v>
      </c>
      <c r="C57" s="4"/>
      <c r="D57" s="4" t="s">
        <v>75</v>
      </c>
      <c r="E57" s="6" t="s">
        <v>77</v>
      </c>
      <c r="F57" s="4">
        <v>95</v>
      </c>
      <c r="G57" s="7" t="s">
        <v>53</v>
      </c>
      <c r="H57" s="8" t="s">
        <v>39</v>
      </c>
    </row>
    <row r="58" spans="1:8" ht="12.75">
      <c r="A58" s="4">
        <v>29</v>
      </c>
      <c r="B58" s="4">
        <v>133056</v>
      </c>
      <c r="C58" s="4"/>
      <c r="D58" s="4" t="s">
        <v>75</v>
      </c>
      <c r="E58" s="6" t="s">
        <v>83</v>
      </c>
      <c r="F58" s="4">
        <v>95</v>
      </c>
      <c r="G58" s="7" t="s">
        <v>53</v>
      </c>
      <c r="H58" s="8" t="s">
        <v>39</v>
      </c>
    </row>
    <row r="59" spans="1:8" ht="12.75">
      <c r="A59" s="4">
        <v>30</v>
      </c>
      <c r="B59" s="4">
        <v>133044</v>
      </c>
      <c r="C59" s="4"/>
      <c r="D59" s="4" t="s">
        <v>75</v>
      </c>
      <c r="E59" s="6" t="s">
        <v>76</v>
      </c>
      <c r="F59" s="4">
        <v>95</v>
      </c>
      <c r="G59" s="7" t="s">
        <v>53</v>
      </c>
      <c r="H59" s="8" t="s">
        <v>58</v>
      </c>
    </row>
    <row r="60" spans="1:8" ht="12.75">
      <c r="A60" s="4">
        <v>31</v>
      </c>
      <c r="B60" s="4">
        <v>112033</v>
      </c>
      <c r="C60" s="4"/>
      <c r="D60" s="4" t="s">
        <v>44</v>
      </c>
      <c r="E60" s="6" t="s">
        <v>174</v>
      </c>
      <c r="F60" s="4">
        <v>52</v>
      </c>
      <c r="G60" s="7" t="s">
        <v>73</v>
      </c>
      <c r="H60" s="8" t="s">
        <v>46</v>
      </c>
    </row>
    <row r="61" spans="1:8" ht="12.75">
      <c r="A61" s="4">
        <v>32</v>
      </c>
      <c r="B61" s="4">
        <v>112006</v>
      </c>
      <c r="C61" s="4"/>
      <c r="D61" s="4"/>
      <c r="E61" s="6" t="s">
        <v>72</v>
      </c>
      <c r="F61" s="4">
        <v>82</v>
      </c>
      <c r="G61" s="7" t="s">
        <v>73</v>
      </c>
      <c r="H61" s="8" t="s">
        <v>46</v>
      </c>
    </row>
    <row r="62" spans="1:8" ht="12.75">
      <c r="A62" s="4">
        <v>33</v>
      </c>
      <c r="B62" s="4">
        <v>112016</v>
      </c>
      <c r="C62" s="4"/>
      <c r="D62" s="4"/>
      <c r="E62" s="6" t="s">
        <v>92</v>
      </c>
      <c r="F62" s="4">
        <v>84</v>
      </c>
      <c r="G62" s="7" t="s">
        <v>73</v>
      </c>
      <c r="H62" s="8" t="s">
        <v>46</v>
      </c>
    </row>
    <row r="63" spans="1:8" ht="12.75">
      <c r="A63" s="4">
        <v>34</v>
      </c>
      <c r="B63" s="4">
        <v>112027</v>
      </c>
      <c r="C63" s="4"/>
      <c r="D63" s="4"/>
      <c r="E63" s="6" t="s">
        <v>88</v>
      </c>
      <c r="F63" s="4">
        <v>88</v>
      </c>
      <c r="G63" s="7" t="s">
        <v>73</v>
      </c>
      <c r="H63" s="8" t="s">
        <v>46</v>
      </c>
    </row>
    <row r="64" spans="1:8" ht="12.75">
      <c r="A64" s="11">
        <v>35</v>
      </c>
      <c r="B64" s="11">
        <v>119140</v>
      </c>
      <c r="C64" s="4"/>
      <c r="D64" s="4" t="s">
        <v>56</v>
      </c>
      <c r="E64" s="6" t="s">
        <v>63</v>
      </c>
      <c r="F64" s="4">
        <v>93</v>
      </c>
      <c r="G64" s="7" t="s">
        <v>38</v>
      </c>
      <c r="H64" s="8" t="s">
        <v>64</v>
      </c>
    </row>
    <row r="65" spans="1:8" ht="12.75">
      <c r="A65" s="4">
        <v>36</v>
      </c>
      <c r="B65" s="4">
        <v>119056</v>
      </c>
      <c r="C65" s="4"/>
      <c r="D65" s="4" t="s">
        <v>40</v>
      </c>
      <c r="E65" s="6" t="s">
        <v>99</v>
      </c>
      <c r="F65" s="4">
        <v>92</v>
      </c>
      <c r="G65" s="7" t="s">
        <v>73</v>
      </c>
      <c r="H65" s="8" t="s">
        <v>64</v>
      </c>
    </row>
    <row r="66" spans="1:8" ht="12.75">
      <c r="A66" s="4">
        <v>37</v>
      </c>
      <c r="B66" s="4">
        <v>124020</v>
      </c>
      <c r="C66" s="4"/>
      <c r="D66" s="4" t="s">
        <v>40</v>
      </c>
      <c r="E66" s="6" t="s">
        <v>94</v>
      </c>
      <c r="F66" s="4">
        <v>92</v>
      </c>
      <c r="G66" s="7" t="s">
        <v>73</v>
      </c>
      <c r="H66" s="8" t="s">
        <v>82</v>
      </c>
    </row>
    <row r="67" spans="1:8" ht="12.75">
      <c r="A67" s="4">
        <v>38</v>
      </c>
      <c r="B67" s="4">
        <v>124031</v>
      </c>
      <c r="C67" s="4"/>
      <c r="D67" s="4" t="s">
        <v>40</v>
      </c>
      <c r="E67" s="6" t="s">
        <v>98</v>
      </c>
      <c r="F67" s="4">
        <v>92</v>
      </c>
      <c r="G67" s="7" t="s">
        <v>73</v>
      </c>
      <c r="H67" s="8" t="s">
        <v>82</v>
      </c>
    </row>
    <row r="68" spans="1:8" ht="12.75">
      <c r="A68" s="4">
        <v>39</v>
      </c>
      <c r="B68" s="4">
        <v>133026</v>
      </c>
      <c r="C68" s="4"/>
      <c r="D68" s="4" t="s">
        <v>56</v>
      </c>
      <c r="E68" s="6" t="s">
        <v>175</v>
      </c>
      <c r="F68" s="4">
        <v>93</v>
      </c>
      <c r="G68" s="7" t="s">
        <v>73</v>
      </c>
      <c r="H68" s="8" t="s">
        <v>39</v>
      </c>
    </row>
    <row r="69" spans="1:8" ht="12.75">
      <c r="A69" s="4">
        <v>40</v>
      </c>
      <c r="B69" s="4">
        <v>119124</v>
      </c>
      <c r="C69" s="4"/>
      <c r="D69" s="4" t="s">
        <v>56</v>
      </c>
      <c r="E69" s="6" t="s">
        <v>84</v>
      </c>
      <c r="F69" s="4">
        <v>93</v>
      </c>
      <c r="G69" s="7" t="s">
        <v>73</v>
      </c>
      <c r="H69" s="8" t="s">
        <v>64</v>
      </c>
    </row>
    <row r="70" spans="1:8" ht="12.75">
      <c r="A70" s="4">
        <v>41</v>
      </c>
      <c r="B70" s="4">
        <v>124007</v>
      </c>
      <c r="C70" s="4"/>
      <c r="D70" s="4" t="s">
        <v>56</v>
      </c>
      <c r="E70" s="6" t="s">
        <v>100</v>
      </c>
      <c r="F70" s="4">
        <v>93</v>
      </c>
      <c r="G70" s="7" t="s">
        <v>73</v>
      </c>
      <c r="H70" s="8" t="s">
        <v>82</v>
      </c>
    </row>
    <row r="71" spans="1:8" ht="12.75">
      <c r="A71" s="4">
        <v>42</v>
      </c>
      <c r="B71" s="4">
        <v>122006</v>
      </c>
      <c r="C71" s="4"/>
      <c r="D71" s="4" t="s">
        <v>56</v>
      </c>
      <c r="E71" s="6" t="s">
        <v>96</v>
      </c>
      <c r="F71" s="4">
        <v>94</v>
      </c>
      <c r="G71" s="7" t="s">
        <v>73</v>
      </c>
      <c r="H71" s="8" t="s">
        <v>42</v>
      </c>
    </row>
    <row r="72" spans="1:8" ht="12.75">
      <c r="A72" s="4">
        <v>43</v>
      </c>
      <c r="B72" s="4">
        <v>119054</v>
      </c>
      <c r="C72" s="4"/>
      <c r="D72" s="4" t="s">
        <v>56</v>
      </c>
      <c r="E72" s="6" t="s">
        <v>93</v>
      </c>
      <c r="F72" s="4">
        <v>94</v>
      </c>
      <c r="G72" s="7" t="s">
        <v>73</v>
      </c>
      <c r="H72" s="8" t="s">
        <v>64</v>
      </c>
    </row>
    <row r="73" spans="1:8" ht="12.75">
      <c r="A73" s="4">
        <v>44</v>
      </c>
      <c r="B73" s="4">
        <v>119152</v>
      </c>
      <c r="C73" s="4"/>
      <c r="D73" s="4" t="s">
        <v>56</v>
      </c>
      <c r="E73" s="6" t="s">
        <v>91</v>
      </c>
      <c r="F73" s="4">
        <v>94</v>
      </c>
      <c r="G73" s="7" t="s">
        <v>73</v>
      </c>
      <c r="H73" s="8" t="s">
        <v>64</v>
      </c>
    </row>
    <row r="74" spans="1:8" ht="12.75">
      <c r="A74" s="4">
        <v>45</v>
      </c>
      <c r="B74" s="4">
        <v>103005</v>
      </c>
      <c r="C74" s="4"/>
      <c r="D74" s="4" t="s">
        <v>56</v>
      </c>
      <c r="E74" s="6" t="s">
        <v>101</v>
      </c>
      <c r="F74" s="4">
        <v>94</v>
      </c>
      <c r="G74" s="7" t="s">
        <v>73</v>
      </c>
      <c r="H74" s="8" t="s">
        <v>54</v>
      </c>
    </row>
    <row r="75" spans="1:8" ht="12.75">
      <c r="A75" s="4">
        <v>46</v>
      </c>
      <c r="B75" s="4">
        <v>133062</v>
      </c>
      <c r="C75" s="4"/>
      <c r="D75" s="4" t="s">
        <v>75</v>
      </c>
      <c r="E75" s="6" t="s">
        <v>176</v>
      </c>
      <c r="F75" s="4">
        <v>95</v>
      </c>
      <c r="G75" s="7" t="s">
        <v>73</v>
      </c>
      <c r="H75" s="8" t="s">
        <v>39</v>
      </c>
    </row>
    <row r="76" spans="1:8" ht="12.75">
      <c r="A76" s="4">
        <v>47</v>
      </c>
      <c r="B76" s="4">
        <v>103031</v>
      </c>
      <c r="C76" s="4"/>
      <c r="D76" s="4" t="s">
        <v>89</v>
      </c>
      <c r="E76" s="6" t="s">
        <v>90</v>
      </c>
      <c r="F76" s="4">
        <v>95</v>
      </c>
      <c r="G76" s="7" t="s">
        <v>73</v>
      </c>
      <c r="H76" s="8" t="s">
        <v>54</v>
      </c>
    </row>
    <row r="77" spans="1:8" ht="12.75">
      <c r="A77" s="4">
        <v>48</v>
      </c>
      <c r="B77" s="4">
        <v>119049</v>
      </c>
      <c r="C77" s="4"/>
      <c r="D77" s="4" t="s">
        <v>75</v>
      </c>
      <c r="E77" s="6" t="s">
        <v>95</v>
      </c>
      <c r="F77" s="4">
        <v>96</v>
      </c>
      <c r="G77" s="7" t="s">
        <v>73</v>
      </c>
      <c r="H77" s="8" t="s">
        <v>64</v>
      </c>
    </row>
    <row r="78" spans="1:8" ht="12.75">
      <c r="A78" s="4">
        <v>49</v>
      </c>
      <c r="B78" s="4">
        <v>124018</v>
      </c>
      <c r="C78" s="4"/>
      <c r="D78" s="4" t="s">
        <v>89</v>
      </c>
      <c r="E78" s="6" t="s">
        <v>97</v>
      </c>
      <c r="F78" s="4">
        <v>96</v>
      </c>
      <c r="G78" s="7" t="s">
        <v>73</v>
      </c>
      <c r="H78" s="8" t="s">
        <v>82</v>
      </c>
    </row>
    <row r="79" spans="1:8" ht="12.75">
      <c r="A79" s="4">
        <v>50</v>
      </c>
      <c r="B79" s="4"/>
      <c r="C79" s="4"/>
      <c r="D79" s="4" t="s">
        <v>56</v>
      </c>
      <c r="E79" s="6" t="s">
        <v>177</v>
      </c>
      <c r="F79" s="4">
        <v>93</v>
      </c>
      <c r="G79" s="7" t="s">
        <v>73</v>
      </c>
      <c r="H79" s="8" t="s">
        <v>58</v>
      </c>
    </row>
    <row r="80" spans="1:8" ht="12.75">
      <c r="A80" s="4"/>
      <c r="B80" s="4"/>
      <c r="C80" s="4"/>
      <c r="D80" s="4"/>
      <c r="E80" s="6"/>
      <c r="F80" s="4"/>
      <c r="G80" s="7"/>
      <c r="H80" s="8"/>
    </row>
    <row r="81" spans="1:8" ht="12.75">
      <c r="A81" s="4"/>
      <c r="B81" s="4"/>
      <c r="C81" s="4"/>
      <c r="D81" s="4"/>
      <c r="E81" s="6"/>
      <c r="F81" s="4"/>
      <c r="G81" s="7"/>
      <c r="H81" s="8"/>
    </row>
    <row r="82" spans="1:9" ht="12.75">
      <c r="A82" s="27" t="s">
        <v>178</v>
      </c>
      <c r="B82" s="27"/>
      <c r="C82" s="27"/>
      <c r="D82" s="27"/>
      <c r="E82" s="27"/>
      <c r="F82" s="27"/>
      <c r="G82" s="27"/>
      <c r="H82" s="27"/>
      <c r="I82" s="27"/>
    </row>
    <row r="83" spans="1:8" ht="12.75">
      <c r="A83" s="19" t="s">
        <v>173</v>
      </c>
      <c r="B83" s="19" t="s">
        <v>20</v>
      </c>
      <c r="C83" s="19"/>
      <c r="D83" s="19" t="s">
        <v>21</v>
      </c>
      <c r="E83" s="19" t="s">
        <v>22</v>
      </c>
      <c r="F83" s="19" t="s">
        <v>23</v>
      </c>
      <c r="G83" s="19" t="s">
        <v>24</v>
      </c>
      <c r="H83" s="20" t="s">
        <v>25</v>
      </c>
    </row>
    <row r="84" spans="1:8" ht="12.75">
      <c r="A84" s="4">
        <v>1</v>
      </c>
      <c r="B84" s="4">
        <v>121032</v>
      </c>
      <c r="D84" t="s">
        <v>104</v>
      </c>
      <c r="E84" t="s">
        <v>105</v>
      </c>
      <c r="F84" s="4">
        <v>97</v>
      </c>
      <c r="H84" t="s">
        <v>58</v>
      </c>
    </row>
    <row r="85" spans="1:8" ht="12.75">
      <c r="A85" s="4">
        <v>2</v>
      </c>
      <c r="B85" s="4">
        <v>133063</v>
      </c>
      <c r="C85" s="4"/>
      <c r="D85" s="4"/>
      <c r="E85" s="6" t="s">
        <v>106</v>
      </c>
      <c r="F85" s="4">
        <v>97</v>
      </c>
      <c r="G85" s="7"/>
      <c r="H85" s="17" t="s">
        <v>39</v>
      </c>
    </row>
    <row r="86" spans="1:8" ht="12.75">
      <c r="A86" s="4">
        <v>3</v>
      </c>
      <c r="B86" s="4">
        <v>103007</v>
      </c>
      <c r="C86" s="4"/>
      <c r="D86" s="4"/>
      <c r="E86" s="6" t="s">
        <v>110</v>
      </c>
      <c r="F86" s="4">
        <v>98</v>
      </c>
      <c r="G86" s="7"/>
      <c r="H86" s="17" t="s">
        <v>54</v>
      </c>
    </row>
    <row r="87" spans="1:8" ht="12.75">
      <c r="A87" s="4">
        <v>4</v>
      </c>
      <c r="B87" s="4">
        <v>121030</v>
      </c>
      <c r="C87" s="4"/>
      <c r="D87" s="4"/>
      <c r="E87" s="6" t="s">
        <v>107</v>
      </c>
      <c r="F87" s="4">
        <v>98</v>
      </c>
      <c r="G87" s="7"/>
      <c r="H87" s="8" t="s">
        <v>58</v>
      </c>
    </row>
    <row r="88" spans="1:8" ht="12.75">
      <c r="A88" s="4">
        <v>5</v>
      </c>
      <c r="B88" s="4"/>
      <c r="C88" s="4"/>
      <c r="D88" s="4"/>
      <c r="E88" s="6" t="s">
        <v>179</v>
      </c>
      <c r="F88" s="4">
        <v>98</v>
      </c>
      <c r="G88" s="7"/>
      <c r="H88" s="8" t="s">
        <v>58</v>
      </c>
    </row>
    <row r="89" spans="1:8" ht="12.75">
      <c r="A89" s="4">
        <v>6</v>
      </c>
      <c r="B89" s="4">
        <v>121035</v>
      </c>
      <c r="C89" s="4"/>
      <c r="D89" s="4"/>
      <c r="E89" s="6" t="s">
        <v>108</v>
      </c>
      <c r="F89" s="4">
        <v>98</v>
      </c>
      <c r="G89" s="7"/>
      <c r="H89" s="8" t="s">
        <v>58</v>
      </c>
    </row>
    <row r="90" spans="1:8" ht="12.75">
      <c r="A90" s="4">
        <v>7</v>
      </c>
      <c r="B90" s="4">
        <v>121039</v>
      </c>
      <c r="C90" s="4"/>
      <c r="D90" s="4"/>
      <c r="E90" s="6" t="s">
        <v>109</v>
      </c>
      <c r="F90" s="4">
        <v>98</v>
      </c>
      <c r="G90" s="7"/>
      <c r="H90" s="8" t="s">
        <v>58</v>
      </c>
    </row>
    <row r="91" spans="1:8" ht="12.75">
      <c r="A91" s="4">
        <v>8</v>
      </c>
      <c r="B91" s="4">
        <v>121043</v>
      </c>
      <c r="C91" s="4"/>
      <c r="D91" s="4"/>
      <c r="E91" s="6" t="s">
        <v>111</v>
      </c>
      <c r="F91" s="4">
        <v>98</v>
      </c>
      <c r="G91" s="7"/>
      <c r="H91" s="8" t="s">
        <v>58</v>
      </c>
    </row>
    <row r="92" spans="1:8" ht="12.75">
      <c r="A92" s="4"/>
      <c r="B92" s="4"/>
      <c r="C92" s="4"/>
      <c r="D92" s="4"/>
      <c r="E92" s="6"/>
      <c r="F92" s="4"/>
      <c r="G92" s="7"/>
      <c r="H92" s="8"/>
    </row>
    <row r="94" spans="1:9" ht="12.75">
      <c r="A94" s="27" t="s">
        <v>180</v>
      </c>
      <c r="B94" s="27"/>
      <c r="C94" s="27"/>
      <c r="D94" s="27"/>
      <c r="E94" s="27"/>
      <c r="F94" s="27"/>
      <c r="G94" s="27"/>
      <c r="H94" s="27"/>
      <c r="I94" s="27"/>
    </row>
    <row r="95" spans="1:8" ht="12.75">
      <c r="A95" s="19" t="s">
        <v>173</v>
      </c>
      <c r="B95" s="19" t="s">
        <v>20</v>
      </c>
      <c r="C95" s="19"/>
      <c r="D95" s="19" t="s">
        <v>21</v>
      </c>
      <c r="E95" s="19" t="s">
        <v>22</v>
      </c>
      <c r="F95" s="19" t="s">
        <v>23</v>
      </c>
      <c r="G95" s="19" t="s">
        <v>24</v>
      </c>
      <c r="H95" s="20" t="s">
        <v>25</v>
      </c>
    </row>
    <row r="96" spans="1:8" ht="12.75">
      <c r="A96" s="4">
        <v>51</v>
      </c>
      <c r="B96" s="4">
        <v>133014</v>
      </c>
      <c r="D96" s="4"/>
      <c r="E96" t="s">
        <v>157</v>
      </c>
      <c r="F96" s="4">
        <v>85</v>
      </c>
      <c r="G96" s="4">
        <v>2</v>
      </c>
      <c r="H96" t="s">
        <v>39</v>
      </c>
    </row>
    <row r="97" spans="1:8" ht="12.75">
      <c r="A97" s="4"/>
      <c r="B97" s="4">
        <v>133005</v>
      </c>
      <c r="D97" s="4"/>
      <c r="E97" t="s">
        <v>181</v>
      </c>
      <c r="F97" s="4">
        <v>84</v>
      </c>
      <c r="G97" s="4"/>
      <c r="H97" t="s">
        <v>39</v>
      </c>
    </row>
    <row r="98" spans="1:8" ht="12.75">
      <c r="A98" s="4">
        <v>52</v>
      </c>
      <c r="B98" s="4">
        <v>112023</v>
      </c>
      <c r="D98" s="4"/>
      <c r="E98" t="s">
        <v>61</v>
      </c>
      <c r="F98" s="4">
        <v>88</v>
      </c>
      <c r="G98" s="4">
        <v>2</v>
      </c>
      <c r="H98" t="s">
        <v>46</v>
      </c>
    </row>
    <row r="99" spans="1:8" ht="12.75">
      <c r="A99" s="4"/>
      <c r="B99" s="4">
        <v>112027</v>
      </c>
      <c r="D99" s="4"/>
      <c r="E99" t="s">
        <v>88</v>
      </c>
      <c r="F99" s="4">
        <v>88</v>
      </c>
      <c r="G99" s="4"/>
      <c r="H99" t="s">
        <v>46</v>
      </c>
    </row>
    <row r="100" spans="1:8" ht="12.75">
      <c r="A100" s="4">
        <v>53</v>
      </c>
      <c r="B100" s="4">
        <v>112030</v>
      </c>
      <c r="D100" s="4" t="s">
        <v>182</v>
      </c>
      <c r="E100" t="s">
        <v>71</v>
      </c>
      <c r="F100" s="4">
        <v>90</v>
      </c>
      <c r="G100" s="4">
        <v>2</v>
      </c>
      <c r="H100" t="s">
        <v>46</v>
      </c>
    </row>
    <row r="101" spans="1:8" ht="12.75">
      <c r="A101" s="4"/>
      <c r="B101" s="4">
        <v>112047</v>
      </c>
      <c r="D101" s="4"/>
      <c r="E101" t="s">
        <v>183</v>
      </c>
      <c r="F101" s="4">
        <v>61</v>
      </c>
      <c r="G101" s="4"/>
      <c r="H101" t="s">
        <v>46</v>
      </c>
    </row>
    <row r="102" spans="1:8" ht="12.75">
      <c r="A102" s="4">
        <v>54</v>
      </c>
      <c r="B102" s="4">
        <v>112014</v>
      </c>
      <c r="D102" s="4"/>
      <c r="E102" t="s">
        <v>86</v>
      </c>
      <c r="F102" s="4">
        <v>60</v>
      </c>
      <c r="G102" s="4">
        <v>3</v>
      </c>
      <c r="H102" t="s">
        <v>46</v>
      </c>
    </row>
    <row r="103" spans="1:8" ht="12.75">
      <c r="A103" s="4"/>
      <c r="B103" s="4">
        <v>112042</v>
      </c>
      <c r="D103" s="4"/>
      <c r="E103" t="s">
        <v>141</v>
      </c>
      <c r="F103" s="4">
        <v>78</v>
      </c>
      <c r="G103" s="4"/>
      <c r="H103" t="s">
        <v>46</v>
      </c>
    </row>
    <row r="104" spans="1:8" ht="12.75">
      <c r="A104" s="4">
        <v>55</v>
      </c>
      <c r="B104" s="4">
        <v>14047</v>
      </c>
      <c r="D104" s="4"/>
      <c r="E104" t="s">
        <v>184</v>
      </c>
      <c r="F104" s="4">
        <v>79</v>
      </c>
      <c r="G104" s="4">
        <v>0</v>
      </c>
      <c r="H104" t="s">
        <v>51</v>
      </c>
    </row>
    <row r="105" spans="1:8" ht="12.75">
      <c r="A105" s="4"/>
      <c r="B105" s="4">
        <v>14023</v>
      </c>
      <c r="D105" s="4"/>
      <c r="E105" t="s">
        <v>50</v>
      </c>
      <c r="F105" s="4">
        <v>79</v>
      </c>
      <c r="G105" s="4" t="s">
        <v>182</v>
      </c>
      <c r="H105" t="s">
        <v>51</v>
      </c>
    </row>
    <row r="106" spans="1:8" ht="12.75">
      <c r="A106" s="4">
        <v>57</v>
      </c>
      <c r="B106" s="4">
        <v>121069</v>
      </c>
      <c r="D106" s="4" t="s">
        <v>56</v>
      </c>
      <c r="E106" t="s">
        <v>57</v>
      </c>
      <c r="F106" s="4">
        <v>94</v>
      </c>
      <c r="G106" s="4">
        <v>3</v>
      </c>
      <c r="H106" t="s">
        <v>58</v>
      </c>
    </row>
    <row r="107" spans="1:8" ht="12.75">
      <c r="A107" s="4"/>
      <c r="B107" s="4">
        <v>121010</v>
      </c>
      <c r="D107" s="4"/>
      <c r="E107" t="s">
        <v>59</v>
      </c>
      <c r="F107" s="4">
        <v>94</v>
      </c>
      <c r="G107" s="4" t="s">
        <v>182</v>
      </c>
      <c r="H107" t="s">
        <v>58</v>
      </c>
    </row>
    <row r="108" spans="1:8" ht="12.75">
      <c r="A108" s="4">
        <v>58</v>
      </c>
      <c r="B108" s="4">
        <v>121037</v>
      </c>
      <c r="D108" s="4" t="s">
        <v>75</v>
      </c>
      <c r="E108" t="s">
        <v>144</v>
      </c>
      <c r="F108" s="4">
        <v>96</v>
      </c>
      <c r="G108" s="4">
        <v>0</v>
      </c>
      <c r="H108" t="s">
        <v>58</v>
      </c>
    </row>
    <row r="109" spans="1:8" ht="12.75">
      <c r="A109" s="4"/>
      <c r="B109" s="4">
        <v>121002</v>
      </c>
      <c r="D109" s="4"/>
      <c r="E109" t="s">
        <v>149</v>
      </c>
      <c r="F109" s="4">
        <v>96</v>
      </c>
      <c r="G109" s="4" t="s">
        <v>182</v>
      </c>
      <c r="H109" t="s">
        <v>58</v>
      </c>
    </row>
    <row r="110" spans="1:8" ht="12.75">
      <c r="A110" s="4">
        <v>59</v>
      </c>
      <c r="B110" s="4">
        <v>119056</v>
      </c>
      <c r="D110" s="4" t="s">
        <v>56</v>
      </c>
      <c r="E110" t="s">
        <v>99</v>
      </c>
      <c r="F110" s="4">
        <v>92</v>
      </c>
      <c r="G110" s="4">
        <v>0</v>
      </c>
      <c r="H110" t="s">
        <v>185</v>
      </c>
    </row>
    <row r="111" spans="1:8" ht="12.75">
      <c r="A111" s="4"/>
      <c r="B111" s="4">
        <v>119054</v>
      </c>
      <c r="D111" s="4"/>
      <c r="E111" t="s">
        <v>93</v>
      </c>
      <c r="F111" s="4">
        <v>94</v>
      </c>
      <c r="G111" s="4"/>
      <c r="H111" t="s">
        <v>185</v>
      </c>
    </row>
    <row r="113" spans="1:9" ht="12.75">
      <c r="A113" s="27" t="s">
        <v>186</v>
      </c>
      <c r="B113" s="27"/>
      <c r="C113" s="27"/>
      <c r="D113" s="27"/>
      <c r="E113" s="27"/>
      <c r="F113" s="27"/>
      <c r="G113" s="27"/>
      <c r="H113" s="27"/>
      <c r="I113" s="27"/>
    </row>
    <row r="114" spans="1:8" ht="12.75">
      <c r="A114" s="19" t="s">
        <v>173</v>
      </c>
      <c r="B114" s="19" t="s">
        <v>20</v>
      </c>
      <c r="C114" s="19"/>
      <c r="D114" s="19" t="s">
        <v>21</v>
      </c>
      <c r="E114" s="19" t="s">
        <v>22</v>
      </c>
      <c r="F114" s="19" t="s">
        <v>23</v>
      </c>
      <c r="G114" s="19" t="s">
        <v>24</v>
      </c>
      <c r="H114" s="20" t="s">
        <v>25</v>
      </c>
    </row>
    <row r="115" spans="1:8" ht="12.75">
      <c r="A115" s="4">
        <v>21</v>
      </c>
      <c r="B115" s="4">
        <v>121034</v>
      </c>
      <c r="D115" s="4"/>
      <c r="E115" t="s">
        <v>138</v>
      </c>
      <c r="F115" s="4">
        <v>73</v>
      </c>
      <c r="G115" s="4">
        <v>2</v>
      </c>
      <c r="H115" t="s">
        <v>58</v>
      </c>
    </row>
    <row r="116" spans="1:8" ht="12.75">
      <c r="A116" s="4">
        <v>22</v>
      </c>
      <c r="B116" s="4">
        <v>115040</v>
      </c>
      <c r="D116" s="4"/>
      <c r="E116" t="s">
        <v>140</v>
      </c>
      <c r="F116" s="4">
        <v>74</v>
      </c>
      <c r="G116" s="4">
        <v>2</v>
      </c>
      <c r="H116" t="s">
        <v>67</v>
      </c>
    </row>
    <row r="117" spans="1:8" ht="12.75">
      <c r="A117" s="4">
        <v>23</v>
      </c>
      <c r="B117" s="4">
        <v>112043</v>
      </c>
      <c r="D117" s="4"/>
      <c r="E117" t="s">
        <v>143</v>
      </c>
      <c r="F117" s="4">
        <v>85</v>
      </c>
      <c r="G117" s="4">
        <v>2</v>
      </c>
      <c r="H117" t="s">
        <v>46</v>
      </c>
    </row>
    <row r="118" spans="1:8" ht="12.75">
      <c r="A118" s="4">
        <v>24</v>
      </c>
      <c r="B118" s="4">
        <v>121016</v>
      </c>
      <c r="D118" s="4" t="s">
        <v>56</v>
      </c>
      <c r="E118" t="s">
        <v>139</v>
      </c>
      <c r="F118" s="4">
        <v>93</v>
      </c>
      <c r="G118" s="4">
        <v>2</v>
      </c>
      <c r="H118" t="s">
        <v>58</v>
      </c>
    </row>
    <row r="119" spans="1:8" ht="12.75">
      <c r="A119" s="4">
        <v>25</v>
      </c>
      <c r="B119" s="4">
        <v>112042</v>
      </c>
      <c r="D119" s="4"/>
      <c r="E119" t="s">
        <v>141</v>
      </c>
      <c r="F119" s="4">
        <v>78</v>
      </c>
      <c r="G119" s="4">
        <v>3</v>
      </c>
      <c r="H119" t="s">
        <v>46</v>
      </c>
    </row>
    <row r="120" spans="1:8" ht="12.75">
      <c r="A120" s="4">
        <v>26</v>
      </c>
      <c r="B120" s="4">
        <v>112010</v>
      </c>
      <c r="D120" s="4"/>
      <c r="E120" t="s">
        <v>187</v>
      </c>
      <c r="F120" s="4">
        <v>87</v>
      </c>
      <c r="G120" s="4">
        <v>3</v>
      </c>
      <c r="H120" t="s">
        <v>46</v>
      </c>
    </row>
    <row r="121" spans="1:8" ht="12.75">
      <c r="A121" s="4">
        <v>27</v>
      </c>
      <c r="B121" s="4">
        <v>112036</v>
      </c>
      <c r="D121" s="4" t="s">
        <v>70</v>
      </c>
      <c r="E121" t="s">
        <v>188</v>
      </c>
      <c r="F121" s="4">
        <v>90</v>
      </c>
      <c r="G121" s="4">
        <v>3</v>
      </c>
      <c r="H121" t="s">
        <v>46</v>
      </c>
    </row>
    <row r="122" spans="1:8" ht="12.75">
      <c r="A122" s="4">
        <v>28</v>
      </c>
      <c r="B122" s="4">
        <v>103018</v>
      </c>
      <c r="D122" s="4" t="s">
        <v>40</v>
      </c>
      <c r="E122" t="s">
        <v>142</v>
      </c>
      <c r="F122" s="4">
        <v>91</v>
      </c>
      <c r="G122" s="4">
        <v>3</v>
      </c>
      <c r="H122" t="s">
        <v>54</v>
      </c>
    </row>
    <row r="123" spans="1:8" ht="12.75">
      <c r="A123" s="4">
        <v>29</v>
      </c>
      <c r="B123" s="4">
        <v>112011</v>
      </c>
      <c r="D123" s="4" t="s">
        <v>75</v>
      </c>
      <c r="E123" t="s">
        <v>147</v>
      </c>
      <c r="F123" s="4">
        <v>95</v>
      </c>
      <c r="G123" s="4">
        <v>3</v>
      </c>
      <c r="H123" t="s">
        <v>46</v>
      </c>
    </row>
    <row r="124" spans="1:8" ht="12.75">
      <c r="A124" s="4">
        <v>30</v>
      </c>
      <c r="B124" s="4">
        <v>121037</v>
      </c>
      <c r="D124" s="4" t="s">
        <v>75</v>
      </c>
      <c r="E124" t="s">
        <v>144</v>
      </c>
      <c r="F124" s="4">
        <v>93</v>
      </c>
      <c r="G124" s="4">
        <v>3</v>
      </c>
      <c r="H124" t="s">
        <v>58</v>
      </c>
    </row>
    <row r="125" spans="1:8" ht="12.75">
      <c r="A125" s="4">
        <v>31</v>
      </c>
      <c r="B125" s="4">
        <v>112035</v>
      </c>
      <c r="D125" s="4" t="s">
        <v>40</v>
      </c>
      <c r="E125" t="s">
        <v>151</v>
      </c>
      <c r="F125" s="4">
        <v>91</v>
      </c>
      <c r="G125" s="4">
        <v>0</v>
      </c>
      <c r="H125" t="s">
        <v>46</v>
      </c>
    </row>
    <row r="126" spans="1:8" ht="12.75">
      <c r="A126" s="4">
        <v>32</v>
      </c>
      <c r="B126" s="4">
        <v>119089</v>
      </c>
      <c r="D126" s="4" t="s">
        <v>56</v>
      </c>
      <c r="E126" t="s">
        <v>146</v>
      </c>
      <c r="F126" s="4">
        <v>93</v>
      </c>
      <c r="G126" s="4">
        <v>0</v>
      </c>
      <c r="H126" t="s">
        <v>64</v>
      </c>
    </row>
    <row r="127" spans="1:8" ht="12.75">
      <c r="A127" s="4">
        <v>33</v>
      </c>
      <c r="B127" s="4">
        <v>119155</v>
      </c>
      <c r="D127" s="4" t="s">
        <v>56</v>
      </c>
      <c r="E127" t="s">
        <v>145</v>
      </c>
      <c r="F127" s="4">
        <v>94</v>
      </c>
      <c r="G127" s="4">
        <v>0</v>
      </c>
      <c r="H127" t="s">
        <v>64</v>
      </c>
    </row>
    <row r="128" spans="1:8" ht="12.75">
      <c r="A128" s="4">
        <v>34</v>
      </c>
      <c r="B128" s="4">
        <v>124013</v>
      </c>
      <c r="D128" s="4" t="s">
        <v>56</v>
      </c>
      <c r="E128" t="s">
        <v>189</v>
      </c>
      <c r="F128" s="4">
        <v>94</v>
      </c>
      <c r="G128" s="4">
        <v>0</v>
      </c>
      <c r="H128" t="s">
        <v>82</v>
      </c>
    </row>
    <row r="129" spans="1:8" ht="12.75">
      <c r="A129" s="4">
        <v>35</v>
      </c>
      <c r="B129" s="4">
        <v>112049</v>
      </c>
      <c r="D129" s="4" t="s">
        <v>56</v>
      </c>
      <c r="E129" t="s">
        <v>150</v>
      </c>
      <c r="F129" s="4">
        <v>94</v>
      </c>
      <c r="G129" s="4">
        <v>0</v>
      </c>
      <c r="H129" t="s">
        <v>46</v>
      </c>
    </row>
    <row r="130" spans="1:8" ht="12.75">
      <c r="A130" s="4">
        <v>36</v>
      </c>
      <c r="B130" s="4">
        <v>122009</v>
      </c>
      <c r="D130" s="4" t="s">
        <v>75</v>
      </c>
      <c r="E130" t="s">
        <v>190</v>
      </c>
      <c r="F130" s="4">
        <v>96</v>
      </c>
      <c r="G130" s="4">
        <v>0</v>
      </c>
      <c r="H130" t="s">
        <v>42</v>
      </c>
    </row>
    <row r="131" spans="1:8" ht="12.75">
      <c r="A131" s="4">
        <v>37</v>
      </c>
      <c r="B131" s="4">
        <v>121002</v>
      </c>
      <c r="D131" s="4" t="s">
        <v>75</v>
      </c>
      <c r="E131" t="s">
        <v>149</v>
      </c>
      <c r="F131" s="4">
        <v>96</v>
      </c>
      <c r="G131" s="4">
        <v>0</v>
      </c>
      <c r="H131" t="s">
        <v>58</v>
      </c>
    </row>
    <row r="132" spans="1:8" ht="12.75">
      <c r="A132" s="4">
        <v>38</v>
      </c>
      <c r="B132" s="4">
        <v>121047</v>
      </c>
      <c r="D132" s="4" t="s">
        <v>75</v>
      </c>
      <c r="E132" t="s">
        <v>148</v>
      </c>
      <c r="F132" s="4">
        <v>96</v>
      </c>
      <c r="G132" s="4">
        <v>0</v>
      </c>
      <c r="H132" t="s">
        <v>58</v>
      </c>
    </row>
    <row r="133" spans="1:8" ht="12.75">
      <c r="A133" s="4">
        <v>39</v>
      </c>
      <c r="B133" s="4">
        <v>121049</v>
      </c>
      <c r="D133" s="4" t="s">
        <v>75</v>
      </c>
      <c r="E133" t="s">
        <v>191</v>
      </c>
      <c r="F133" s="4">
        <v>95</v>
      </c>
      <c r="G133" s="4">
        <v>0</v>
      </c>
      <c r="H133" t="s">
        <v>58</v>
      </c>
    </row>
    <row r="136" spans="1:9" ht="12.75">
      <c r="A136" s="27" t="s">
        <v>192</v>
      </c>
      <c r="B136" s="27"/>
      <c r="C136" s="27"/>
      <c r="D136" s="27"/>
      <c r="E136" s="27"/>
      <c r="F136" s="27"/>
      <c r="G136" s="27"/>
      <c r="H136" s="27"/>
      <c r="I136" s="27"/>
    </row>
    <row r="137" spans="1:8" ht="12.75">
      <c r="A137" s="19" t="s">
        <v>173</v>
      </c>
      <c r="B137" s="19" t="s">
        <v>20</v>
      </c>
      <c r="C137" s="19"/>
      <c r="D137" s="19" t="s">
        <v>21</v>
      </c>
      <c r="E137" s="19" t="s">
        <v>22</v>
      </c>
      <c r="F137" s="19" t="s">
        <v>23</v>
      </c>
      <c r="G137" s="19" t="s">
        <v>24</v>
      </c>
      <c r="H137" s="20" t="s">
        <v>25</v>
      </c>
    </row>
    <row r="138" spans="1:8" ht="12.75">
      <c r="A138" s="4">
        <v>71</v>
      </c>
      <c r="B138" s="4">
        <v>14008</v>
      </c>
      <c r="D138" s="4"/>
      <c r="E138" t="s">
        <v>153</v>
      </c>
      <c r="F138" s="4">
        <v>75</v>
      </c>
      <c r="G138" s="4">
        <v>2</v>
      </c>
      <c r="H138" s="4" t="s">
        <v>51</v>
      </c>
    </row>
    <row r="139" spans="1:8" ht="12.75">
      <c r="A139" s="4">
        <v>72</v>
      </c>
      <c r="B139" s="4">
        <v>112040</v>
      </c>
      <c r="D139" s="4"/>
      <c r="E139" t="s">
        <v>160</v>
      </c>
      <c r="F139" s="4">
        <v>74</v>
      </c>
      <c r="G139" s="4">
        <v>3</v>
      </c>
      <c r="H139" t="s">
        <v>46</v>
      </c>
    </row>
    <row r="140" spans="1:8" ht="12.75">
      <c r="A140" s="4">
        <v>73</v>
      </c>
      <c r="B140" s="4">
        <v>133014</v>
      </c>
      <c r="D140" s="4"/>
      <c r="E140" t="s">
        <v>157</v>
      </c>
      <c r="F140" s="4">
        <v>85</v>
      </c>
      <c r="G140" s="4">
        <v>3</v>
      </c>
      <c r="H140" t="s">
        <v>39</v>
      </c>
    </row>
    <row r="141" spans="1:8" ht="12.75">
      <c r="A141" s="4">
        <v>74</v>
      </c>
      <c r="B141" s="4">
        <v>112030</v>
      </c>
      <c r="D141" s="4" t="s">
        <v>70</v>
      </c>
      <c r="E141" t="s">
        <v>71</v>
      </c>
      <c r="F141" s="4">
        <v>90</v>
      </c>
      <c r="G141" s="4">
        <v>3</v>
      </c>
      <c r="H141" t="s">
        <v>46</v>
      </c>
    </row>
    <row r="142" spans="1:8" ht="12.75">
      <c r="A142" s="4">
        <v>75</v>
      </c>
      <c r="B142" s="4">
        <v>121016</v>
      </c>
      <c r="D142" s="4" t="s">
        <v>56</v>
      </c>
      <c r="E142" t="s">
        <v>139</v>
      </c>
      <c r="F142" s="4">
        <v>93</v>
      </c>
      <c r="G142" s="4">
        <v>3</v>
      </c>
      <c r="H142" t="s">
        <v>58</v>
      </c>
    </row>
    <row r="143" spans="1:8" ht="12.75">
      <c r="A143" s="4">
        <v>76</v>
      </c>
      <c r="B143" s="4">
        <v>112047</v>
      </c>
      <c r="D143" s="4" t="s">
        <v>44</v>
      </c>
      <c r="E143" t="s">
        <v>183</v>
      </c>
      <c r="F143" s="4">
        <v>61</v>
      </c>
      <c r="G143" s="4">
        <v>0</v>
      </c>
      <c r="H143" t="s">
        <v>46</v>
      </c>
    </row>
    <row r="144" spans="1:8" ht="12.75">
      <c r="A144" s="4">
        <v>77</v>
      </c>
      <c r="B144" s="4">
        <v>112020</v>
      </c>
      <c r="D144" s="4" t="s">
        <v>44</v>
      </c>
      <c r="E144" t="s">
        <v>193</v>
      </c>
      <c r="F144" s="4">
        <v>66</v>
      </c>
      <c r="G144" s="4">
        <v>0</v>
      </c>
      <c r="H144" t="s">
        <v>46</v>
      </c>
    </row>
    <row r="145" spans="1:8" ht="12.75">
      <c r="A145" s="4">
        <v>78</v>
      </c>
      <c r="B145" s="4">
        <v>112026</v>
      </c>
      <c r="D145" s="4" t="s">
        <v>44</v>
      </c>
      <c r="E145" t="s">
        <v>158</v>
      </c>
      <c r="F145" s="4">
        <v>69</v>
      </c>
      <c r="G145" s="4">
        <v>0</v>
      </c>
      <c r="H145" t="s">
        <v>46</v>
      </c>
    </row>
    <row r="146" spans="1:8" ht="12.75">
      <c r="A146" s="4">
        <v>79</v>
      </c>
      <c r="B146" s="4">
        <v>14023</v>
      </c>
      <c r="D146" s="4"/>
      <c r="E146" t="s">
        <v>50</v>
      </c>
      <c r="F146" s="4">
        <v>79</v>
      </c>
      <c r="G146" s="4">
        <v>0</v>
      </c>
      <c r="H146" t="s">
        <v>51</v>
      </c>
    </row>
    <row r="147" spans="1:8" ht="12.75">
      <c r="A147" s="4">
        <v>80</v>
      </c>
      <c r="B147" s="4">
        <v>133044</v>
      </c>
      <c r="D147" s="4" t="s">
        <v>40</v>
      </c>
      <c r="E147" t="s">
        <v>48</v>
      </c>
      <c r="F147" s="4">
        <v>92</v>
      </c>
      <c r="G147" s="4">
        <v>0</v>
      </c>
      <c r="H147" t="s">
        <v>39</v>
      </c>
    </row>
    <row r="148" spans="1:8" ht="12.75">
      <c r="A148" s="4">
        <v>81</v>
      </c>
      <c r="B148" s="4">
        <v>124017</v>
      </c>
      <c r="D148" s="4" t="s">
        <v>56</v>
      </c>
      <c r="E148" t="s">
        <v>161</v>
      </c>
      <c r="F148" s="4">
        <v>93</v>
      </c>
      <c r="G148" s="4">
        <v>0</v>
      </c>
      <c r="H148" t="s">
        <v>162</v>
      </c>
    </row>
    <row r="149" spans="1:8" ht="12.75">
      <c r="A149" s="4">
        <v>82</v>
      </c>
      <c r="B149" s="4">
        <v>121027</v>
      </c>
      <c r="D149" s="4" t="s">
        <v>75</v>
      </c>
      <c r="E149" t="s">
        <v>76</v>
      </c>
      <c r="F149" s="4">
        <v>95</v>
      </c>
      <c r="G149" s="4">
        <v>0</v>
      </c>
      <c r="H149" t="s">
        <v>58</v>
      </c>
    </row>
    <row r="150" spans="1:8" ht="12.75">
      <c r="A150" s="4">
        <v>83</v>
      </c>
      <c r="B150" s="4">
        <v>108026</v>
      </c>
      <c r="D150" s="4" t="s">
        <v>70</v>
      </c>
      <c r="E150" t="s">
        <v>159</v>
      </c>
      <c r="F150" s="4">
        <v>92</v>
      </c>
      <c r="G150" s="4">
        <v>2</v>
      </c>
      <c r="H150" t="s">
        <v>155</v>
      </c>
    </row>
    <row r="151" spans="1:8" ht="12.75">
      <c r="A151" s="4">
        <v>84</v>
      </c>
      <c r="B151" s="4">
        <v>108060</v>
      </c>
      <c r="D151" s="4" t="s">
        <v>56</v>
      </c>
      <c r="E151" t="s">
        <v>156</v>
      </c>
      <c r="F151" s="4">
        <v>92</v>
      </c>
      <c r="G151" s="4">
        <v>3</v>
      </c>
      <c r="H151" t="s">
        <v>155</v>
      </c>
    </row>
    <row r="152" spans="1:8" ht="12.75">
      <c r="A152" s="4">
        <v>85</v>
      </c>
      <c r="B152" s="4">
        <v>108060</v>
      </c>
      <c r="D152" s="4" t="s">
        <v>182</v>
      </c>
      <c r="E152" t="s">
        <v>154</v>
      </c>
      <c r="F152" s="4">
        <v>88</v>
      </c>
      <c r="G152" s="4">
        <v>0</v>
      </c>
      <c r="H152" t="s">
        <v>155</v>
      </c>
    </row>
    <row r="153" spans="1:8" ht="12.75">
      <c r="A153" s="4">
        <v>86</v>
      </c>
      <c r="B153" s="4">
        <v>124016</v>
      </c>
      <c r="D153" s="4" t="s">
        <v>40</v>
      </c>
      <c r="E153" t="s">
        <v>81</v>
      </c>
      <c r="F153" s="4">
        <v>92</v>
      </c>
      <c r="G153" s="4">
        <v>0</v>
      </c>
      <c r="H153" t="s">
        <v>82</v>
      </c>
    </row>
  </sheetData>
  <mergeCells count="11">
    <mergeCell ref="A113:I113"/>
    <mergeCell ref="A136:I136"/>
    <mergeCell ref="A26:I27"/>
    <mergeCell ref="A28:I28"/>
    <mergeCell ref="A82:I82"/>
    <mergeCell ref="A94:I94"/>
    <mergeCell ref="A1:L2"/>
    <mergeCell ref="A3:L4"/>
    <mergeCell ref="E19:G19"/>
    <mergeCell ref="E23:G23"/>
    <mergeCell ref="B16:D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03">
      <selection activeCell="G128" sqref="G128"/>
    </sheetView>
  </sheetViews>
  <sheetFormatPr defaultColWidth="9.140625" defaultRowHeight="12.75"/>
  <cols>
    <col min="3" max="3" width="7.421875" style="0" customWidth="1"/>
    <col min="5" max="5" width="16.8515625" style="0" customWidth="1"/>
  </cols>
  <sheetData>
    <row r="1" spans="1:9" ht="12.75">
      <c r="A1" s="28" t="s">
        <v>194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7" t="s">
        <v>172</v>
      </c>
      <c r="B3" s="27"/>
      <c r="C3" s="27"/>
      <c r="D3" s="27"/>
      <c r="E3" s="27"/>
      <c r="F3" s="27"/>
      <c r="G3" s="27"/>
      <c r="H3" s="27"/>
      <c r="I3" s="27"/>
    </row>
    <row r="4" spans="1:8" ht="12.75">
      <c r="A4" s="19" t="s">
        <v>173</v>
      </c>
      <c r="B4" s="19" t="s">
        <v>20</v>
      </c>
      <c r="C4" s="19"/>
      <c r="D4" s="19" t="s">
        <v>21</v>
      </c>
      <c r="E4" s="19" t="s">
        <v>22</v>
      </c>
      <c r="F4" s="19" t="s">
        <v>23</v>
      </c>
      <c r="G4" s="19" t="s">
        <v>24</v>
      </c>
      <c r="H4" s="20" t="s">
        <v>25</v>
      </c>
    </row>
    <row r="5" spans="1:8" ht="12.75">
      <c r="A5" s="4">
        <v>1</v>
      </c>
      <c r="B5" s="4">
        <v>112014</v>
      </c>
      <c r="C5" s="4"/>
      <c r="D5" s="4" t="s">
        <v>44</v>
      </c>
      <c r="E5" s="6" t="s">
        <v>86</v>
      </c>
      <c r="F5" s="4">
        <v>60</v>
      </c>
      <c r="G5" s="7" t="s">
        <v>38</v>
      </c>
      <c r="H5" s="6" t="s">
        <v>46</v>
      </c>
    </row>
    <row r="6" spans="1:8" ht="12.75">
      <c r="A6" s="4">
        <v>2</v>
      </c>
      <c r="B6" s="4">
        <v>122002</v>
      </c>
      <c r="C6" s="4"/>
      <c r="D6" s="4" t="s">
        <v>44</v>
      </c>
      <c r="E6" s="6" t="s">
        <v>62</v>
      </c>
      <c r="F6" s="4">
        <v>63</v>
      </c>
      <c r="G6" s="7" t="s">
        <v>38</v>
      </c>
      <c r="H6" s="6" t="s">
        <v>42</v>
      </c>
    </row>
    <row r="7" spans="1:8" ht="12.75">
      <c r="A7" s="4">
        <v>3</v>
      </c>
      <c r="B7" s="4">
        <v>112019</v>
      </c>
      <c r="C7" s="4"/>
      <c r="D7" s="4" t="s">
        <v>44</v>
      </c>
      <c r="E7" s="6" t="s">
        <v>45</v>
      </c>
      <c r="F7" s="4">
        <v>68</v>
      </c>
      <c r="G7" s="7" t="s">
        <v>38</v>
      </c>
      <c r="H7" s="6" t="s">
        <v>46</v>
      </c>
    </row>
    <row r="8" spans="1:8" ht="12.75">
      <c r="A8" s="4">
        <v>4</v>
      </c>
      <c r="B8" s="4">
        <v>14023</v>
      </c>
      <c r="C8" s="4"/>
      <c r="D8" s="4"/>
      <c r="E8" s="6" t="s">
        <v>50</v>
      </c>
      <c r="F8" s="4">
        <v>79</v>
      </c>
      <c r="G8" s="7" t="s">
        <v>38</v>
      </c>
      <c r="H8" s="6" t="s">
        <v>51</v>
      </c>
    </row>
    <row r="9" spans="1:8" ht="12.75">
      <c r="A9" s="4">
        <v>5</v>
      </c>
      <c r="B9" s="4">
        <v>112012</v>
      </c>
      <c r="C9" s="4"/>
      <c r="D9" s="4"/>
      <c r="E9" s="6" t="s">
        <v>49</v>
      </c>
      <c r="F9" s="4">
        <v>82</v>
      </c>
      <c r="G9" s="7" t="s">
        <v>38</v>
      </c>
      <c r="H9" s="8" t="s">
        <v>46</v>
      </c>
    </row>
    <row r="10" spans="1:8" ht="12.75">
      <c r="A10" s="4">
        <v>6</v>
      </c>
      <c r="B10" s="4">
        <v>122001</v>
      </c>
      <c r="C10" s="4"/>
      <c r="D10" s="5"/>
      <c r="E10" s="6" t="s">
        <v>43</v>
      </c>
      <c r="F10" s="4">
        <v>86</v>
      </c>
      <c r="G10" s="7" t="s">
        <v>38</v>
      </c>
      <c r="H10" s="8" t="s">
        <v>42</v>
      </c>
    </row>
    <row r="11" spans="1:8" ht="12.75">
      <c r="A11" s="4">
        <v>7</v>
      </c>
      <c r="B11" s="4">
        <v>112023</v>
      </c>
      <c r="C11" s="4"/>
      <c r="D11" s="4"/>
      <c r="E11" s="6" t="s">
        <v>61</v>
      </c>
      <c r="F11" s="4">
        <v>88</v>
      </c>
      <c r="G11" s="7" t="s">
        <v>38</v>
      </c>
      <c r="H11" s="8" t="s">
        <v>46</v>
      </c>
    </row>
    <row r="12" spans="1:8" ht="12.75">
      <c r="A12" s="4">
        <v>8</v>
      </c>
      <c r="B12" s="4">
        <v>133007</v>
      </c>
      <c r="C12" s="4"/>
      <c r="D12" s="5"/>
      <c r="E12" s="6" t="s">
        <v>37</v>
      </c>
      <c r="F12" s="4">
        <v>88</v>
      </c>
      <c r="G12" s="7" t="s">
        <v>38</v>
      </c>
      <c r="H12" s="8" t="s">
        <v>39</v>
      </c>
    </row>
    <row r="13" spans="1:8" ht="12.75">
      <c r="A13" s="4">
        <v>9</v>
      </c>
      <c r="B13" s="4">
        <v>133003</v>
      </c>
      <c r="C13" s="4"/>
      <c r="D13" s="4"/>
      <c r="E13" s="6" t="s">
        <v>47</v>
      </c>
      <c r="F13" s="4">
        <v>88</v>
      </c>
      <c r="G13" s="7" t="s">
        <v>38</v>
      </c>
      <c r="H13" s="8" t="s">
        <v>39</v>
      </c>
    </row>
    <row r="14" spans="1:8" ht="12.75">
      <c r="A14" s="4">
        <v>10</v>
      </c>
      <c r="B14" s="4">
        <v>133044</v>
      </c>
      <c r="C14" s="4"/>
      <c r="D14" s="4" t="s">
        <v>40</v>
      </c>
      <c r="E14" s="6" t="s">
        <v>48</v>
      </c>
      <c r="F14" s="4">
        <v>92</v>
      </c>
      <c r="G14" s="7" t="s">
        <v>38</v>
      </c>
      <c r="H14" s="8" t="s">
        <v>39</v>
      </c>
    </row>
    <row r="15" spans="1:8" ht="12.75">
      <c r="A15" s="4">
        <v>11</v>
      </c>
      <c r="B15" s="4">
        <v>121024</v>
      </c>
      <c r="C15" s="4"/>
      <c r="D15" s="4" t="s">
        <v>44</v>
      </c>
      <c r="E15" s="6" t="s">
        <v>87</v>
      </c>
      <c r="F15" s="4">
        <v>65</v>
      </c>
      <c r="G15" s="7" t="s">
        <v>53</v>
      </c>
      <c r="H15" s="8" t="s">
        <v>58</v>
      </c>
    </row>
    <row r="16" spans="1:8" ht="12.75">
      <c r="A16" s="4">
        <v>12</v>
      </c>
      <c r="B16" s="4">
        <v>115001</v>
      </c>
      <c r="C16" s="4"/>
      <c r="D16" s="4" t="s">
        <v>44</v>
      </c>
      <c r="E16" s="6" t="s">
        <v>66</v>
      </c>
      <c r="F16" s="4">
        <v>70</v>
      </c>
      <c r="G16" s="7" t="s">
        <v>53</v>
      </c>
      <c r="H16" s="8" t="s">
        <v>67</v>
      </c>
    </row>
    <row r="17" spans="1:8" ht="12.75">
      <c r="A17" s="4">
        <v>13</v>
      </c>
      <c r="B17" s="4">
        <v>14008</v>
      </c>
      <c r="C17" s="4"/>
      <c r="D17" s="4"/>
      <c r="E17" s="6" t="s">
        <v>60</v>
      </c>
      <c r="F17" s="4">
        <v>75</v>
      </c>
      <c r="G17" s="7" t="s">
        <v>53</v>
      </c>
      <c r="H17" s="8" t="s">
        <v>51</v>
      </c>
    </row>
    <row r="18" spans="1:8" ht="12.75">
      <c r="A18" s="4">
        <v>14</v>
      </c>
      <c r="B18" s="4">
        <v>112006</v>
      </c>
      <c r="C18" s="4"/>
      <c r="D18" s="4"/>
      <c r="E18" s="6" t="s">
        <v>55</v>
      </c>
      <c r="F18" s="4">
        <v>80</v>
      </c>
      <c r="G18" s="7" t="s">
        <v>53</v>
      </c>
      <c r="H18" s="8" t="s">
        <v>46</v>
      </c>
    </row>
    <row r="19" spans="1:8" ht="12.75">
      <c r="A19" s="4">
        <v>15</v>
      </c>
      <c r="B19" s="4">
        <v>112005</v>
      </c>
      <c r="C19" s="4"/>
      <c r="D19" s="4"/>
      <c r="E19" s="6" t="s">
        <v>68</v>
      </c>
      <c r="F19" s="4">
        <v>82</v>
      </c>
      <c r="G19" s="7" t="s">
        <v>53</v>
      </c>
      <c r="H19" s="8" t="s">
        <v>46</v>
      </c>
    </row>
    <row r="20" spans="1:8" ht="12.75">
      <c r="A20" s="4">
        <v>16</v>
      </c>
      <c r="B20" s="4">
        <v>112030</v>
      </c>
      <c r="C20" s="4"/>
      <c r="D20" s="4" t="s">
        <v>70</v>
      </c>
      <c r="E20" s="6" t="s">
        <v>71</v>
      </c>
      <c r="F20" s="4">
        <v>90</v>
      </c>
      <c r="G20" s="7" t="s">
        <v>53</v>
      </c>
      <c r="H20" s="8" t="s">
        <v>46</v>
      </c>
    </row>
    <row r="21" spans="1:8" ht="12.75">
      <c r="A21" s="4">
        <v>17</v>
      </c>
      <c r="B21" s="4">
        <v>122003</v>
      </c>
      <c r="C21" s="4"/>
      <c r="D21" s="4" t="s">
        <v>40</v>
      </c>
      <c r="E21" s="6" t="s">
        <v>41</v>
      </c>
      <c r="F21" s="4">
        <v>92</v>
      </c>
      <c r="G21" s="7" t="s">
        <v>38</v>
      </c>
      <c r="H21" s="8" t="s">
        <v>42</v>
      </c>
    </row>
    <row r="22" spans="1:8" ht="12.75">
      <c r="A22" s="4">
        <v>18</v>
      </c>
      <c r="B22" s="4">
        <v>122008</v>
      </c>
      <c r="C22" s="4"/>
      <c r="D22" s="4" t="s">
        <v>40</v>
      </c>
      <c r="E22" s="6" t="s">
        <v>65</v>
      </c>
      <c r="F22" s="4">
        <v>91</v>
      </c>
      <c r="G22" s="7" t="s">
        <v>53</v>
      </c>
      <c r="H22" s="8" t="s">
        <v>42</v>
      </c>
    </row>
    <row r="23" spans="1:8" ht="12.75">
      <c r="A23" s="4">
        <v>19</v>
      </c>
      <c r="B23" s="4">
        <v>103010</v>
      </c>
      <c r="C23" s="4"/>
      <c r="D23" s="4" t="s">
        <v>40</v>
      </c>
      <c r="E23" s="6" t="s">
        <v>52</v>
      </c>
      <c r="F23" s="4">
        <v>92</v>
      </c>
      <c r="G23" s="7" t="s">
        <v>53</v>
      </c>
      <c r="H23" s="8" t="s">
        <v>54</v>
      </c>
    </row>
    <row r="24" spans="1:8" ht="12.75">
      <c r="A24" s="4">
        <v>20</v>
      </c>
      <c r="B24" s="4">
        <v>133003</v>
      </c>
      <c r="C24" s="12"/>
      <c r="D24" s="5" t="s">
        <v>78</v>
      </c>
      <c r="E24" s="12" t="s">
        <v>79</v>
      </c>
      <c r="F24" s="4">
        <v>92</v>
      </c>
      <c r="G24" s="7" t="s">
        <v>53</v>
      </c>
      <c r="H24" s="8" t="s">
        <v>39</v>
      </c>
    </row>
    <row r="25" spans="1:8" ht="12.75">
      <c r="A25" s="4">
        <v>21</v>
      </c>
      <c r="B25" s="4">
        <v>112018</v>
      </c>
      <c r="C25" s="4"/>
      <c r="D25" s="4" t="s">
        <v>40</v>
      </c>
      <c r="E25" s="6" t="s">
        <v>69</v>
      </c>
      <c r="F25" s="4">
        <v>92</v>
      </c>
      <c r="G25" s="7" t="s">
        <v>53</v>
      </c>
      <c r="H25" s="8" t="s">
        <v>46</v>
      </c>
    </row>
    <row r="26" spans="1:8" ht="12.75">
      <c r="A26" s="4">
        <v>22</v>
      </c>
      <c r="B26" s="4">
        <v>124016</v>
      </c>
      <c r="C26" s="4"/>
      <c r="D26" s="4" t="s">
        <v>78</v>
      </c>
      <c r="E26" s="6" t="s">
        <v>81</v>
      </c>
      <c r="F26" s="4">
        <v>92</v>
      </c>
      <c r="G26" s="7" t="s">
        <v>53</v>
      </c>
      <c r="H26" s="8" t="s">
        <v>82</v>
      </c>
    </row>
    <row r="27" spans="1:8" ht="12.75">
      <c r="A27" s="4">
        <v>23</v>
      </c>
      <c r="B27" s="4">
        <v>103036</v>
      </c>
      <c r="C27" s="4"/>
      <c r="D27" s="4" t="s">
        <v>56</v>
      </c>
      <c r="E27" s="6" t="s">
        <v>85</v>
      </c>
      <c r="F27" s="4">
        <v>93</v>
      </c>
      <c r="G27" s="7" t="s">
        <v>53</v>
      </c>
      <c r="H27" s="8" t="s">
        <v>54</v>
      </c>
    </row>
    <row r="28" spans="1:8" ht="12.75">
      <c r="A28" s="4">
        <v>24</v>
      </c>
      <c r="B28" s="4">
        <v>103019</v>
      </c>
      <c r="C28" s="4"/>
      <c r="D28" s="4" t="s">
        <v>56</v>
      </c>
      <c r="E28" s="6" t="s">
        <v>74</v>
      </c>
      <c r="F28" s="4">
        <v>94</v>
      </c>
      <c r="G28" s="7" t="s">
        <v>53</v>
      </c>
      <c r="H28" s="8" t="s">
        <v>54</v>
      </c>
    </row>
    <row r="29" spans="1:8" ht="12.75">
      <c r="A29" s="4">
        <v>25</v>
      </c>
      <c r="B29" s="4">
        <v>103041</v>
      </c>
      <c r="C29" s="4"/>
      <c r="D29" s="4" t="s">
        <v>56</v>
      </c>
      <c r="E29" s="6" t="s">
        <v>80</v>
      </c>
      <c r="F29" s="4">
        <v>94</v>
      </c>
      <c r="G29" s="7" t="s">
        <v>53</v>
      </c>
      <c r="H29" s="8" t="s">
        <v>54</v>
      </c>
    </row>
    <row r="30" spans="1:8" ht="12.75">
      <c r="A30" s="4">
        <v>26</v>
      </c>
      <c r="B30" s="4">
        <v>121010</v>
      </c>
      <c r="C30" s="4"/>
      <c r="D30" s="4" t="s">
        <v>56</v>
      </c>
      <c r="E30" s="6" t="s">
        <v>59</v>
      </c>
      <c r="F30" s="4">
        <v>94</v>
      </c>
      <c r="G30" s="7" t="s">
        <v>53</v>
      </c>
      <c r="H30" s="8" t="s">
        <v>58</v>
      </c>
    </row>
    <row r="31" spans="1:8" ht="12.75">
      <c r="A31" s="4">
        <v>27</v>
      </c>
      <c r="B31" s="4">
        <v>121069</v>
      </c>
      <c r="C31" s="4"/>
      <c r="D31" s="4" t="s">
        <v>56</v>
      </c>
      <c r="E31" s="6" t="s">
        <v>57</v>
      </c>
      <c r="F31" s="4">
        <v>94</v>
      </c>
      <c r="G31" s="7" t="s">
        <v>53</v>
      </c>
      <c r="H31" s="8" t="s">
        <v>58</v>
      </c>
    </row>
    <row r="32" spans="1:8" ht="12.75">
      <c r="A32" s="4">
        <v>28</v>
      </c>
      <c r="B32" s="4">
        <v>133058</v>
      </c>
      <c r="C32" s="4"/>
      <c r="D32" s="4" t="s">
        <v>75</v>
      </c>
      <c r="E32" s="6" t="s">
        <v>77</v>
      </c>
      <c r="F32" s="4">
        <v>95</v>
      </c>
      <c r="G32" s="7" t="s">
        <v>53</v>
      </c>
      <c r="H32" s="8" t="s">
        <v>39</v>
      </c>
    </row>
    <row r="33" spans="1:8" ht="12.75">
      <c r="A33" s="4">
        <v>29</v>
      </c>
      <c r="B33" s="4">
        <v>133056</v>
      </c>
      <c r="C33" s="4"/>
      <c r="D33" s="4" t="s">
        <v>75</v>
      </c>
      <c r="E33" s="6" t="s">
        <v>83</v>
      </c>
      <c r="F33" s="4">
        <v>95</v>
      </c>
      <c r="G33" s="7" t="s">
        <v>53</v>
      </c>
      <c r="H33" s="8" t="s">
        <v>39</v>
      </c>
    </row>
    <row r="34" spans="1:8" ht="12.75">
      <c r="A34" s="4">
        <v>30</v>
      </c>
      <c r="B34" s="4">
        <v>133044</v>
      </c>
      <c r="C34" s="4"/>
      <c r="D34" s="4" t="s">
        <v>75</v>
      </c>
      <c r="E34" s="6" t="s">
        <v>76</v>
      </c>
      <c r="F34" s="4">
        <v>95</v>
      </c>
      <c r="G34" s="7" t="s">
        <v>53</v>
      </c>
      <c r="H34" s="8" t="s">
        <v>58</v>
      </c>
    </row>
    <row r="35" spans="1:8" ht="12.75">
      <c r="A35" s="4">
        <v>31</v>
      </c>
      <c r="B35" s="4">
        <v>112033</v>
      </c>
      <c r="C35" s="4"/>
      <c r="D35" s="4" t="s">
        <v>44</v>
      </c>
      <c r="E35" s="6" t="s">
        <v>174</v>
      </c>
      <c r="F35" s="4">
        <v>52</v>
      </c>
      <c r="G35" s="7" t="s">
        <v>73</v>
      </c>
      <c r="H35" s="8" t="s">
        <v>46</v>
      </c>
    </row>
    <row r="36" spans="1:8" ht="12.75">
      <c r="A36" s="4">
        <v>32</v>
      </c>
      <c r="B36" s="4">
        <v>112006</v>
      </c>
      <c r="C36" s="4"/>
      <c r="D36" s="4"/>
      <c r="E36" s="6" t="s">
        <v>72</v>
      </c>
      <c r="F36" s="4">
        <v>82</v>
      </c>
      <c r="G36" s="7" t="s">
        <v>73</v>
      </c>
      <c r="H36" s="8" t="s">
        <v>46</v>
      </c>
    </row>
    <row r="37" spans="1:8" ht="12.75">
      <c r="A37" s="4">
        <v>33</v>
      </c>
      <c r="B37" s="4">
        <v>112016</v>
      </c>
      <c r="C37" s="4"/>
      <c r="D37" s="4"/>
      <c r="E37" s="6" t="s">
        <v>92</v>
      </c>
      <c r="F37" s="4">
        <v>84</v>
      </c>
      <c r="G37" s="7" t="s">
        <v>73</v>
      </c>
      <c r="H37" s="8" t="s">
        <v>46</v>
      </c>
    </row>
    <row r="38" spans="1:8" ht="12.75">
      <c r="A38" s="4">
        <v>34</v>
      </c>
      <c r="B38" s="4">
        <v>112027</v>
      </c>
      <c r="C38" s="4"/>
      <c r="D38" s="4"/>
      <c r="E38" s="6" t="s">
        <v>88</v>
      </c>
      <c r="F38" s="4">
        <v>88</v>
      </c>
      <c r="G38" s="7" t="s">
        <v>73</v>
      </c>
      <c r="H38" s="8" t="s">
        <v>46</v>
      </c>
    </row>
    <row r="39" spans="1:8" ht="12.75">
      <c r="A39" s="11">
        <v>35</v>
      </c>
      <c r="B39" s="11">
        <v>119140</v>
      </c>
      <c r="C39" s="4"/>
      <c r="D39" s="4" t="s">
        <v>56</v>
      </c>
      <c r="E39" s="6" t="s">
        <v>63</v>
      </c>
      <c r="F39" s="4">
        <v>93</v>
      </c>
      <c r="G39" s="7" t="s">
        <v>38</v>
      </c>
      <c r="H39" s="8" t="s">
        <v>64</v>
      </c>
    </row>
    <row r="40" spans="1:8" ht="12.75">
      <c r="A40" s="4">
        <v>36</v>
      </c>
      <c r="B40" s="4">
        <v>119056</v>
      </c>
      <c r="C40" s="4"/>
      <c r="D40" s="4" t="s">
        <v>40</v>
      </c>
      <c r="E40" s="6" t="s">
        <v>99</v>
      </c>
      <c r="F40" s="4">
        <v>92</v>
      </c>
      <c r="G40" s="7" t="s">
        <v>73</v>
      </c>
      <c r="H40" s="8" t="s">
        <v>64</v>
      </c>
    </row>
    <row r="41" spans="1:8" ht="12.75">
      <c r="A41" s="4">
        <v>37</v>
      </c>
      <c r="B41" s="4">
        <v>124020</v>
      </c>
      <c r="C41" s="4"/>
      <c r="D41" s="4" t="s">
        <v>40</v>
      </c>
      <c r="E41" s="6" t="s">
        <v>94</v>
      </c>
      <c r="F41" s="4">
        <v>92</v>
      </c>
      <c r="G41" s="7" t="s">
        <v>73</v>
      </c>
      <c r="H41" s="8" t="s">
        <v>82</v>
      </c>
    </row>
    <row r="42" spans="1:8" ht="12.75">
      <c r="A42" s="4">
        <v>38</v>
      </c>
      <c r="B42" s="4">
        <v>124031</v>
      </c>
      <c r="C42" s="4"/>
      <c r="D42" s="4" t="s">
        <v>40</v>
      </c>
      <c r="E42" s="6" t="s">
        <v>98</v>
      </c>
      <c r="F42" s="4">
        <v>92</v>
      </c>
      <c r="G42" s="7" t="s">
        <v>73</v>
      </c>
      <c r="H42" s="8" t="s">
        <v>82</v>
      </c>
    </row>
    <row r="43" spans="1:8" ht="12.75">
      <c r="A43" s="4">
        <v>39</v>
      </c>
      <c r="B43" s="4">
        <v>133026</v>
      </c>
      <c r="C43" s="4"/>
      <c r="D43" s="4" t="s">
        <v>56</v>
      </c>
      <c r="E43" s="6" t="s">
        <v>175</v>
      </c>
      <c r="F43" s="4">
        <v>93</v>
      </c>
      <c r="G43" s="7" t="s">
        <v>73</v>
      </c>
      <c r="H43" s="8" t="s">
        <v>39</v>
      </c>
    </row>
    <row r="44" spans="1:8" ht="12.75">
      <c r="A44" s="4">
        <v>40</v>
      </c>
      <c r="B44" s="4">
        <v>119124</v>
      </c>
      <c r="C44" s="4"/>
      <c r="D44" s="4" t="s">
        <v>56</v>
      </c>
      <c r="E44" s="6" t="s">
        <v>84</v>
      </c>
      <c r="F44" s="4">
        <v>93</v>
      </c>
      <c r="G44" s="7" t="s">
        <v>73</v>
      </c>
      <c r="H44" s="8" t="s">
        <v>64</v>
      </c>
    </row>
    <row r="45" spans="1:8" ht="12.75">
      <c r="A45" s="4">
        <v>41</v>
      </c>
      <c r="B45" s="4">
        <v>124007</v>
      </c>
      <c r="C45" s="4"/>
      <c r="D45" s="4" t="s">
        <v>56</v>
      </c>
      <c r="E45" s="6" t="s">
        <v>100</v>
      </c>
      <c r="F45" s="4">
        <v>93</v>
      </c>
      <c r="G45" s="7" t="s">
        <v>73</v>
      </c>
      <c r="H45" s="8" t="s">
        <v>82</v>
      </c>
    </row>
    <row r="46" spans="1:8" ht="12.75">
      <c r="A46" s="4">
        <v>42</v>
      </c>
      <c r="B46" s="4">
        <v>122006</v>
      </c>
      <c r="C46" s="4"/>
      <c r="D46" s="4" t="s">
        <v>56</v>
      </c>
      <c r="E46" s="6" t="s">
        <v>96</v>
      </c>
      <c r="F46" s="4">
        <v>94</v>
      </c>
      <c r="G46" s="7" t="s">
        <v>73</v>
      </c>
      <c r="H46" s="8" t="s">
        <v>42</v>
      </c>
    </row>
    <row r="47" spans="1:8" ht="12.75">
      <c r="A47" s="4">
        <v>43</v>
      </c>
      <c r="B47" s="4">
        <v>119054</v>
      </c>
      <c r="C47" s="4"/>
      <c r="D47" s="4" t="s">
        <v>56</v>
      </c>
      <c r="E47" s="6" t="s">
        <v>93</v>
      </c>
      <c r="F47" s="4">
        <v>94</v>
      </c>
      <c r="G47" s="7" t="s">
        <v>73</v>
      </c>
      <c r="H47" s="8" t="s">
        <v>64</v>
      </c>
    </row>
    <row r="48" spans="1:8" ht="12.75">
      <c r="A48" s="4">
        <v>44</v>
      </c>
      <c r="B48" s="4">
        <v>119152</v>
      </c>
      <c r="C48" s="4"/>
      <c r="D48" s="4" t="s">
        <v>56</v>
      </c>
      <c r="E48" s="6" t="s">
        <v>91</v>
      </c>
      <c r="F48" s="4">
        <v>94</v>
      </c>
      <c r="G48" s="7" t="s">
        <v>73</v>
      </c>
      <c r="H48" s="8" t="s">
        <v>64</v>
      </c>
    </row>
    <row r="49" spans="1:8" ht="12.75">
      <c r="A49" s="4">
        <v>45</v>
      </c>
      <c r="B49" s="4">
        <v>103005</v>
      </c>
      <c r="C49" s="4"/>
      <c r="D49" s="4" t="s">
        <v>56</v>
      </c>
      <c r="E49" s="6" t="s">
        <v>101</v>
      </c>
      <c r="F49" s="4">
        <v>94</v>
      </c>
      <c r="G49" s="7" t="s">
        <v>73</v>
      </c>
      <c r="H49" s="8" t="s">
        <v>54</v>
      </c>
    </row>
    <row r="50" spans="1:8" ht="12.75">
      <c r="A50" s="4">
        <v>46</v>
      </c>
      <c r="B50" s="4">
        <v>133062</v>
      </c>
      <c r="C50" s="4"/>
      <c r="D50" s="4" t="s">
        <v>75</v>
      </c>
      <c r="E50" s="6" t="s">
        <v>176</v>
      </c>
      <c r="F50" s="4">
        <v>95</v>
      </c>
      <c r="G50" s="7" t="s">
        <v>73</v>
      </c>
      <c r="H50" s="8" t="s">
        <v>39</v>
      </c>
    </row>
    <row r="51" spans="1:8" ht="12.75">
      <c r="A51" s="4">
        <v>47</v>
      </c>
      <c r="B51" s="4">
        <v>103031</v>
      </c>
      <c r="C51" s="4"/>
      <c r="D51" s="4" t="s">
        <v>89</v>
      </c>
      <c r="E51" s="6" t="s">
        <v>90</v>
      </c>
      <c r="F51" s="4">
        <v>95</v>
      </c>
      <c r="G51" s="7" t="s">
        <v>73</v>
      </c>
      <c r="H51" s="8" t="s">
        <v>54</v>
      </c>
    </row>
    <row r="52" spans="1:8" ht="12.75">
      <c r="A52" s="4">
        <v>48</v>
      </c>
      <c r="B52" s="4">
        <v>119049</v>
      </c>
      <c r="C52" s="4"/>
      <c r="D52" s="4" t="s">
        <v>75</v>
      </c>
      <c r="E52" s="6" t="s">
        <v>95</v>
      </c>
      <c r="F52" s="4">
        <v>96</v>
      </c>
      <c r="G52" s="7" t="s">
        <v>73</v>
      </c>
      <c r="H52" s="8" t="s">
        <v>64</v>
      </c>
    </row>
    <row r="53" spans="1:8" ht="12.75">
      <c r="A53" s="4">
        <v>49</v>
      </c>
      <c r="B53" s="4">
        <v>124018</v>
      </c>
      <c r="C53" s="4"/>
      <c r="D53" s="4" t="s">
        <v>89</v>
      </c>
      <c r="E53" s="6" t="s">
        <v>97</v>
      </c>
      <c r="F53" s="4">
        <v>96</v>
      </c>
      <c r="G53" s="7" t="s">
        <v>73</v>
      </c>
      <c r="H53" s="8" t="s">
        <v>82</v>
      </c>
    </row>
    <row r="54" spans="1:8" ht="12.75">
      <c r="A54" s="4">
        <v>50</v>
      </c>
      <c r="B54" s="4">
        <v>121048</v>
      </c>
      <c r="C54" s="4"/>
      <c r="D54" s="4" t="s">
        <v>56</v>
      </c>
      <c r="E54" s="6" t="s">
        <v>177</v>
      </c>
      <c r="F54" s="4">
        <v>93</v>
      </c>
      <c r="G54" s="7" t="s">
        <v>73</v>
      </c>
      <c r="H54" s="8" t="s">
        <v>58</v>
      </c>
    </row>
    <row r="55" spans="1:8" ht="12.75">
      <c r="A55" s="4">
        <v>51</v>
      </c>
      <c r="B55" s="4">
        <v>912141</v>
      </c>
      <c r="C55" s="4"/>
      <c r="D55" s="4"/>
      <c r="E55" s="6" t="s">
        <v>195</v>
      </c>
      <c r="F55" s="4">
        <v>77</v>
      </c>
      <c r="G55" s="7" t="s">
        <v>38</v>
      </c>
      <c r="H55" s="8" t="s">
        <v>58</v>
      </c>
    </row>
    <row r="56" spans="1:8" ht="12.75">
      <c r="A56" s="4">
        <v>52</v>
      </c>
      <c r="B56" s="4">
        <v>121040</v>
      </c>
      <c r="C56" s="4"/>
      <c r="D56" s="4"/>
      <c r="E56" s="6" t="s">
        <v>196</v>
      </c>
      <c r="F56" s="4">
        <v>86</v>
      </c>
      <c r="G56" s="7" t="s">
        <v>38</v>
      </c>
      <c r="H56" s="8" t="s">
        <v>58</v>
      </c>
    </row>
    <row r="57" spans="1:8" ht="12.75">
      <c r="A57" s="4"/>
      <c r="B57" s="4"/>
      <c r="C57" s="4"/>
      <c r="D57" s="4"/>
      <c r="E57" s="6"/>
      <c r="F57" s="4"/>
      <c r="G57" s="7"/>
      <c r="H57" s="8"/>
    </row>
    <row r="58" spans="1:9" ht="12.75">
      <c r="A58" s="27" t="s">
        <v>178</v>
      </c>
      <c r="B58" s="27"/>
      <c r="C58" s="27"/>
      <c r="D58" s="27"/>
      <c r="E58" s="27"/>
      <c r="F58" s="27"/>
      <c r="G58" s="27"/>
      <c r="H58" s="27"/>
      <c r="I58" s="27"/>
    </row>
    <row r="59" spans="1:8" ht="12.75">
      <c r="A59" s="19" t="s">
        <v>173</v>
      </c>
      <c r="B59" s="19" t="s">
        <v>20</v>
      </c>
      <c r="C59" s="19"/>
      <c r="D59" s="19" t="s">
        <v>21</v>
      </c>
      <c r="E59" s="19" t="s">
        <v>22</v>
      </c>
      <c r="F59" s="19" t="s">
        <v>23</v>
      </c>
      <c r="G59" s="19" t="s">
        <v>24</v>
      </c>
      <c r="H59" s="20" t="s">
        <v>25</v>
      </c>
    </row>
    <row r="60" spans="1:8" ht="12.75">
      <c r="A60" s="4">
        <v>1</v>
      </c>
      <c r="B60" s="4">
        <v>121032</v>
      </c>
      <c r="D60" t="s">
        <v>104</v>
      </c>
      <c r="E60" t="s">
        <v>105</v>
      </c>
      <c r="F60" s="4">
        <v>97</v>
      </c>
      <c r="H60" t="s">
        <v>58</v>
      </c>
    </row>
    <row r="61" spans="1:8" ht="12.75">
      <c r="A61" s="4">
        <v>2</v>
      </c>
      <c r="B61" s="4">
        <v>133063</v>
      </c>
      <c r="C61" s="4"/>
      <c r="D61" s="4"/>
      <c r="E61" s="6" t="s">
        <v>106</v>
      </c>
      <c r="F61" s="4">
        <v>97</v>
      </c>
      <c r="G61" s="7"/>
      <c r="H61" s="17" t="s">
        <v>39</v>
      </c>
    </row>
    <row r="62" spans="1:8" ht="12.75">
      <c r="A62" s="4">
        <v>3</v>
      </c>
      <c r="B62" s="4">
        <v>103007</v>
      </c>
      <c r="C62" s="4"/>
      <c r="D62" s="4"/>
      <c r="E62" s="6" t="s">
        <v>110</v>
      </c>
      <c r="F62" s="4">
        <v>98</v>
      </c>
      <c r="G62" s="7"/>
      <c r="H62" s="17" t="s">
        <v>54</v>
      </c>
    </row>
    <row r="63" spans="1:8" ht="12.75">
      <c r="A63" s="4">
        <v>4</v>
      </c>
      <c r="B63" s="4">
        <v>121030</v>
      </c>
      <c r="C63" s="4"/>
      <c r="D63" s="4"/>
      <c r="E63" s="6" t="s">
        <v>107</v>
      </c>
      <c r="F63" s="4">
        <v>98</v>
      </c>
      <c r="G63" s="7"/>
      <c r="H63" s="8" t="s">
        <v>58</v>
      </c>
    </row>
    <row r="64" spans="1:8" ht="12.75">
      <c r="A64" s="4">
        <v>5</v>
      </c>
      <c r="B64" s="4"/>
      <c r="C64" s="4"/>
      <c r="D64" s="4"/>
      <c r="E64" s="6" t="s">
        <v>179</v>
      </c>
      <c r="F64" s="4">
        <v>98</v>
      </c>
      <c r="G64" s="7"/>
      <c r="H64" s="8" t="s">
        <v>58</v>
      </c>
    </row>
    <row r="65" spans="1:8" ht="12.75">
      <c r="A65" s="4">
        <v>6</v>
      </c>
      <c r="B65" s="4">
        <v>121035</v>
      </c>
      <c r="C65" s="4"/>
      <c r="D65" s="4"/>
      <c r="E65" s="6" t="s">
        <v>108</v>
      </c>
      <c r="F65" s="4">
        <v>98</v>
      </c>
      <c r="G65" s="7"/>
      <c r="H65" s="8" t="s">
        <v>58</v>
      </c>
    </row>
    <row r="66" spans="1:8" ht="12.75">
      <c r="A66" s="4">
        <v>7</v>
      </c>
      <c r="B66" s="4">
        <v>121039</v>
      </c>
      <c r="C66" s="4"/>
      <c r="D66" s="4"/>
      <c r="E66" s="6" t="s">
        <v>109</v>
      </c>
      <c r="F66" s="4">
        <v>98</v>
      </c>
      <c r="G66" s="7"/>
      <c r="H66" s="8" t="s">
        <v>58</v>
      </c>
    </row>
    <row r="67" spans="1:8" ht="12.75">
      <c r="A67" s="4">
        <v>8</v>
      </c>
      <c r="B67" s="4">
        <v>121043</v>
      </c>
      <c r="C67" s="4"/>
      <c r="D67" s="4"/>
      <c r="E67" s="6" t="s">
        <v>111</v>
      </c>
      <c r="F67" s="4">
        <v>98</v>
      </c>
      <c r="G67" s="7"/>
      <c r="H67" s="8" t="s">
        <v>58</v>
      </c>
    </row>
    <row r="70" spans="1:9" ht="12.75">
      <c r="A70" s="27" t="s">
        <v>180</v>
      </c>
      <c r="B70" s="27"/>
      <c r="C70" s="27"/>
      <c r="D70" s="27"/>
      <c r="E70" s="27"/>
      <c r="F70" s="27"/>
      <c r="G70" s="27"/>
      <c r="H70" s="27"/>
      <c r="I70" s="27"/>
    </row>
    <row r="71" spans="1:8" ht="12.75">
      <c r="A71" s="19" t="s">
        <v>173</v>
      </c>
      <c r="B71" s="19" t="s">
        <v>20</v>
      </c>
      <c r="C71" s="19"/>
      <c r="D71" s="19" t="s">
        <v>21</v>
      </c>
      <c r="E71" s="19" t="s">
        <v>22</v>
      </c>
      <c r="F71" s="19" t="s">
        <v>23</v>
      </c>
      <c r="G71" s="19" t="s">
        <v>24</v>
      </c>
      <c r="H71" s="20" t="s">
        <v>25</v>
      </c>
    </row>
    <row r="72" spans="1:8" ht="12.75">
      <c r="A72" s="4">
        <v>51</v>
      </c>
      <c r="B72" s="4">
        <v>133014</v>
      </c>
      <c r="D72" s="4"/>
      <c r="E72" t="s">
        <v>157</v>
      </c>
      <c r="F72" s="4">
        <v>85</v>
      </c>
      <c r="G72" s="4">
        <v>2</v>
      </c>
      <c r="H72" t="s">
        <v>39</v>
      </c>
    </row>
    <row r="73" spans="1:8" ht="12.75">
      <c r="A73" s="4"/>
      <c r="B73" s="4">
        <v>133005</v>
      </c>
      <c r="D73" s="4"/>
      <c r="E73" t="s">
        <v>181</v>
      </c>
      <c r="F73" s="4">
        <v>84</v>
      </c>
      <c r="G73" s="4"/>
      <c r="H73" t="s">
        <v>39</v>
      </c>
    </row>
    <row r="74" spans="1:8" ht="12.75">
      <c r="A74" s="4">
        <v>52</v>
      </c>
      <c r="B74" s="4">
        <v>112023</v>
      </c>
      <c r="D74" s="4"/>
      <c r="E74" t="s">
        <v>61</v>
      </c>
      <c r="F74" s="4">
        <v>88</v>
      </c>
      <c r="G74" s="4">
        <v>2</v>
      </c>
      <c r="H74" t="s">
        <v>46</v>
      </c>
    </row>
    <row r="75" spans="1:8" ht="12.75">
      <c r="A75" s="4"/>
      <c r="B75" s="4">
        <v>112027</v>
      </c>
      <c r="D75" s="4"/>
      <c r="E75" t="s">
        <v>88</v>
      </c>
      <c r="F75" s="4">
        <v>88</v>
      </c>
      <c r="G75" s="4"/>
      <c r="H75" t="s">
        <v>46</v>
      </c>
    </row>
    <row r="76" spans="1:8" ht="12.75">
      <c r="A76" s="4">
        <v>53</v>
      </c>
      <c r="B76" s="4">
        <v>112030</v>
      </c>
      <c r="D76" s="4" t="s">
        <v>182</v>
      </c>
      <c r="E76" t="s">
        <v>71</v>
      </c>
      <c r="F76" s="4">
        <v>90</v>
      </c>
      <c r="G76" s="4">
        <v>2</v>
      </c>
      <c r="H76" t="s">
        <v>46</v>
      </c>
    </row>
    <row r="77" spans="1:8" ht="12.75">
      <c r="A77" s="4"/>
      <c r="B77" s="4">
        <v>112047</v>
      </c>
      <c r="D77" s="4"/>
      <c r="E77" t="s">
        <v>183</v>
      </c>
      <c r="F77" s="4">
        <v>61</v>
      </c>
      <c r="G77" s="4"/>
      <c r="H77" t="s">
        <v>46</v>
      </c>
    </row>
    <row r="78" spans="1:8" ht="12.75">
      <c r="A78" s="4">
        <v>54</v>
      </c>
      <c r="B78" s="4">
        <v>112014</v>
      </c>
      <c r="D78" s="4"/>
      <c r="E78" t="s">
        <v>86</v>
      </c>
      <c r="F78" s="4">
        <v>60</v>
      </c>
      <c r="G78" s="4">
        <v>3</v>
      </c>
      <c r="H78" t="s">
        <v>46</v>
      </c>
    </row>
    <row r="79" spans="1:8" ht="12.75">
      <c r="A79" s="4"/>
      <c r="B79" s="4">
        <v>112042</v>
      </c>
      <c r="D79" s="4"/>
      <c r="E79" t="s">
        <v>141</v>
      </c>
      <c r="F79" s="4">
        <v>78</v>
      </c>
      <c r="G79" s="4"/>
      <c r="H79" t="s">
        <v>46</v>
      </c>
    </row>
    <row r="80" spans="1:8" ht="12.75">
      <c r="A80" s="4">
        <v>55</v>
      </c>
      <c r="B80" s="4">
        <v>14047</v>
      </c>
      <c r="D80" s="4"/>
      <c r="E80" t="s">
        <v>184</v>
      </c>
      <c r="F80" s="4">
        <v>79</v>
      </c>
      <c r="G80" s="4">
        <v>0</v>
      </c>
      <c r="H80" t="s">
        <v>51</v>
      </c>
    </row>
    <row r="81" spans="1:8" ht="12.75">
      <c r="A81" s="4"/>
      <c r="B81" s="4">
        <v>14023</v>
      </c>
      <c r="D81" s="4"/>
      <c r="E81" t="s">
        <v>50</v>
      </c>
      <c r="F81" s="4">
        <v>79</v>
      </c>
      <c r="G81" s="4" t="s">
        <v>182</v>
      </c>
      <c r="H81" t="s">
        <v>51</v>
      </c>
    </row>
    <row r="82" spans="1:8" ht="12.75">
      <c r="A82" s="4">
        <v>56</v>
      </c>
      <c r="B82" s="4">
        <v>122036</v>
      </c>
      <c r="D82" s="4"/>
      <c r="E82" t="s">
        <v>197</v>
      </c>
      <c r="F82" s="4">
        <v>69</v>
      </c>
      <c r="G82" s="4">
        <v>3</v>
      </c>
      <c r="H82" t="s">
        <v>42</v>
      </c>
    </row>
    <row r="83" spans="1:8" ht="12.75">
      <c r="A83" s="4"/>
      <c r="B83" s="4">
        <v>121040</v>
      </c>
      <c r="D83" s="4"/>
      <c r="E83" t="s">
        <v>196</v>
      </c>
      <c r="F83" s="4">
        <v>86</v>
      </c>
      <c r="G83" s="4"/>
      <c r="H83" t="s">
        <v>58</v>
      </c>
    </row>
    <row r="84" spans="1:8" ht="12.75">
      <c r="A84" s="4">
        <v>57</v>
      </c>
      <c r="B84" s="4">
        <v>121069</v>
      </c>
      <c r="D84" s="4" t="s">
        <v>56</v>
      </c>
      <c r="E84" t="s">
        <v>57</v>
      </c>
      <c r="F84" s="4">
        <v>94</v>
      </c>
      <c r="G84" s="4">
        <v>3</v>
      </c>
      <c r="H84" t="s">
        <v>58</v>
      </c>
    </row>
    <row r="85" spans="1:8" ht="12.75">
      <c r="A85" s="4"/>
      <c r="B85" s="4">
        <v>121010</v>
      </c>
      <c r="D85" s="4"/>
      <c r="E85" t="s">
        <v>59</v>
      </c>
      <c r="F85" s="4">
        <v>94</v>
      </c>
      <c r="G85" s="4">
        <v>3</v>
      </c>
      <c r="H85" t="s">
        <v>58</v>
      </c>
    </row>
    <row r="86" spans="1:8" ht="12.75">
      <c r="A86" s="4">
        <v>58</v>
      </c>
      <c r="B86" s="4">
        <v>121037</v>
      </c>
      <c r="D86" s="4" t="s">
        <v>75</v>
      </c>
      <c r="E86" t="s">
        <v>144</v>
      </c>
      <c r="F86" s="4">
        <v>96</v>
      </c>
      <c r="G86" s="4">
        <v>0</v>
      </c>
      <c r="H86" t="s">
        <v>58</v>
      </c>
    </row>
    <row r="87" spans="1:8" ht="12.75">
      <c r="A87" s="4"/>
      <c r="B87" s="4">
        <v>121002</v>
      </c>
      <c r="D87" s="4"/>
      <c r="E87" t="s">
        <v>149</v>
      </c>
      <c r="F87" s="4">
        <v>96</v>
      </c>
      <c r="G87" s="4">
        <v>0</v>
      </c>
      <c r="H87" t="s">
        <v>58</v>
      </c>
    </row>
    <row r="88" spans="1:8" ht="12.75">
      <c r="A88" s="4">
        <v>59</v>
      </c>
      <c r="B88" s="4">
        <v>119056</v>
      </c>
      <c r="D88" s="4" t="s">
        <v>56</v>
      </c>
      <c r="E88" t="s">
        <v>99</v>
      </c>
      <c r="F88" s="4">
        <v>92</v>
      </c>
      <c r="G88" s="4">
        <v>0</v>
      </c>
      <c r="H88" t="s">
        <v>64</v>
      </c>
    </row>
    <row r="89" spans="1:8" ht="12.75">
      <c r="A89" s="4"/>
      <c r="B89" s="4">
        <v>119054</v>
      </c>
      <c r="D89" s="4" t="s">
        <v>182</v>
      </c>
      <c r="E89" t="s">
        <v>93</v>
      </c>
      <c r="F89" s="4">
        <v>94</v>
      </c>
      <c r="G89" s="4"/>
      <c r="H89" t="s">
        <v>64</v>
      </c>
    </row>
    <row r="91" spans="1:9" ht="12.75">
      <c r="A91" s="27" t="s">
        <v>186</v>
      </c>
      <c r="B91" s="27"/>
      <c r="C91" s="27"/>
      <c r="D91" s="27"/>
      <c r="E91" s="27"/>
      <c r="F91" s="27"/>
      <c r="G91" s="27"/>
      <c r="H91" s="27"/>
      <c r="I91" s="27"/>
    </row>
    <row r="92" spans="1:8" ht="12.75">
      <c r="A92" s="19" t="s">
        <v>173</v>
      </c>
      <c r="B92" s="19" t="s">
        <v>20</v>
      </c>
      <c r="C92" s="19"/>
      <c r="D92" s="19" t="s">
        <v>21</v>
      </c>
      <c r="E92" s="19" t="s">
        <v>22</v>
      </c>
      <c r="F92" s="19" t="s">
        <v>23</v>
      </c>
      <c r="G92" s="19" t="s">
        <v>24</v>
      </c>
      <c r="H92" s="20" t="s">
        <v>25</v>
      </c>
    </row>
    <row r="93" spans="1:8" ht="12.75">
      <c r="A93" s="4">
        <v>21</v>
      </c>
      <c r="B93" s="4">
        <v>121034</v>
      </c>
      <c r="D93" s="4"/>
      <c r="E93" t="s">
        <v>138</v>
      </c>
      <c r="F93" s="4">
        <v>73</v>
      </c>
      <c r="G93" s="4">
        <v>2</v>
      </c>
      <c r="H93" t="s">
        <v>58</v>
      </c>
    </row>
    <row r="94" spans="1:8" ht="12.75">
      <c r="A94" s="4">
        <v>22</v>
      </c>
      <c r="B94" s="4">
        <v>115040</v>
      </c>
      <c r="D94" s="4"/>
      <c r="E94" t="s">
        <v>140</v>
      </c>
      <c r="F94" s="4">
        <v>74</v>
      </c>
      <c r="G94" s="4">
        <v>2</v>
      </c>
      <c r="H94" t="s">
        <v>67</v>
      </c>
    </row>
    <row r="95" spans="1:8" ht="12.75">
      <c r="A95" s="4">
        <v>23</v>
      </c>
      <c r="B95" s="4">
        <v>112043</v>
      </c>
      <c r="D95" s="4"/>
      <c r="E95" t="s">
        <v>143</v>
      </c>
      <c r="F95" s="4">
        <v>85</v>
      </c>
      <c r="G95" s="4">
        <v>2</v>
      </c>
      <c r="H95" t="s">
        <v>46</v>
      </c>
    </row>
    <row r="96" spans="1:8" ht="12.75">
      <c r="A96" s="4">
        <v>24</v>
      </c>
      <c r="B96" s="4">
        <v>121016</v>
      </c>
      <c r="D96" s="4" t="s">
        <v>56</v>
      </c>
      <c r="E96" t="s">
        <v>139</v>
      </c>
      <c r="F96" s="4">
        <v>93</v>
      </c>
      <c r="G96" s="4">
        <v>2</v>
      </c>
      <c r="H96" t="s">
        <v>58</v>
      </c>
    </row>
    <row r="97" spans="1:8" ht="12.75">
      <c r="A97" s="4">
        <v>25</v>
      </c>
      <c r="B97" s="4">
        <v>112042</v>
      </c>
      <c r="D97" s="4"/>
      <c r="E97" t="s">
        <v>141</v>
      </c>
      <c r="F97" s="4">
        <v>78</v>
      </c>
      <c r="G97" s="4">
        <v>3</v>
      </c>
      <c r="H97" t="s">
        <v>46</v>
      </c>
    </row>
    <row r="98" spans="1:8" ht="12.75">
      <c r="A98" s="4">
        <v>26</v>
      </c>
      <c r="B98" s="4">
        <v>112010</v>
      </c>
      <c r="D98" s="4"/>
      <c r="E98" t="s">
        <v>187</v>
      </c>
      <c r="F98" s="4">
        <v>87</v>
      </c>
      <c r="G98" s="4">
        <v>3</v>
      </c>
      <c r="H98" t="s">
        <v>46</v>
      </c>
    </row>
    <row r="99" spans="1:8" ht="12.75">
      <c r="A99" s="4">
        <v>27</v>
      </c>
      <c r="B99" s="4">
        <v>112036</v>
      </c>
      <c r="D99" s="4" t="s">
        <v>70</v>
      </c>
      <c r="E99" t="s">
        <v>188</v>
      </c>
      <c r="F99" s="4">
        <v>90</v>
      </c>
      <c r="G99" s="4">
        <v>3</v>
      </c>
      <c r="H99" t="s">
        <v>46</v>
      </c>
    </row>
    <row r="100" spans="1:8" ht="12.75">
      <c r="A100" s="4">
        <v>28</v>
      </c>
      <c r="B100" s="4">
        <v>103018</v>
      </c>
      <c r="D100" s="4" t="s">
        <v>40</v>
      </c>
      <c r="E100" t="s">
        <v>142</v>
      </c>
      <c r="F100" s="4">
        <v>91</v>
      </c>
      <c r="G100" s="4">
        <v>3</v>
      </c>
      <c r="H100" t="s">
        <v>54</v>
      </c>
    </row>
    <row r="101" spans="1:8" ht="12.75">
      <c r="A101" s="4">
        <v>29</v>
      </c>
      <c r="B101" s="4">
        <v>112011</v>
      </c>
      <c r="D101" s="4" t="s">
        <v>75</v>
      </c>
      <c r="E101" t="s">
        <v>147</v>
      </c>
      <c r="F101" s="4">
        <v>95</v>
      </c>
      <c r="G101" s="4">
        <v>3</v>
      </c>
      <c r="H101" t="s">
        <v>46</v>
      </c>
    </row>
    <row r="102" spans="1:8" ht="12.75">
      <c r="A102" s="4">
        <v>30</v>
      </c>
      <c r="B102" s="4">
        <v>121037</v>
      </c>
      <c r="D102" s="4" t="s">
        <v>75</v>
      </c>
      <c r="E102" t="s">
        <v>144</v>
      </c>
      <c r="F102" s="4">
        <v>93</v>
      </c>
      <c r="G102" s="4">
        <v>3</v>
      </c>
      <c r="H102" t="s">
        <v>58</v>
      </c>
    </row>
    <row r="103" spans="1:8" ht="12.75">
      <c r="A103" s="4">
        <v>31</v>
      </c>
      <c r="B103" s="4">
        <v>112035</v>
      </c>
      <c r="D103" s="4" t="s">
        <v>40</v>
      </c>
      <c r="E103" t="s">
        <v>151</v>
      </c>
      <c r="F103" s="4">
        <v>91</v>
      </c>
      <c r="G103" s="4">
        <v>0</v>
      </c>
      <c r="H103" t="s">
        <v>46</v>
      </c>
    </row>
    <row r="104" spans="1:8" ht="12.75">
      <c r="A104" s="4">
        <v>32</v>
      </c>
      <c r="B104" s="4">
        <v>119089</v>
      </c>
      <c r="D104" s="4" t="s">
        <v>56</v>
      </c>
      <c r="E104" t="s">
        <v>146</v>
      </c>
      <c r="F104" s="4">
        <v>93</v>
      </c>
      <c r="G104" s="4">
        <v>0</v>
      </c>
      <c r="H104" t="s">
        <v>64</v>
      </c>
    </row>
    <row r="105" spans="1:8" ht="12.75">
      <c r="A105" s="4">
        <v>33</v>
      </c>
      <c r="B105" s="4">
        <v>119155</v>
      </c>
      <c r="D105" s="4" t="s">
        <v>56</v>
      </c>
      <c r="E105" t="s">
        <v>145</v>
      </c>
      <c r="F105" s="4">
        <v>94</v>
      </c>
      <c r="G105" s="4">
        <v>0</v>
      </c>
      <c r="H105" t="s">
        <v>64</v>
      </c>
    </row>
    <row r="106" spans="1:8" ht="12.75">
      <c r="A106" s="4">
        <v>34</v>
      </c>
      <c r="B106" s="4">
        <v>124013</v>
      </c>
      <c r="D106" s="4" t="s">
        <v>56</v>
      </c>
      <c r="E106" t="s">
        <v>189</v>
      </c>
      <c r="F106" s="4">
        <v>94</v>
      </c>
      <c r="G106" s="4">
        <v>0</v>
      </c>
      <c r="H106" t="s">
        <v>82</v>
      </c>
    </row>
    <row r="107" spans="1:8" ht="12.75">
      <c r="A107" s="4">
        <v>35</v>
      </c>
      <c r="B107" s="4">
        <v>112049</v>
      </c>
      <c r="D107" s="4" t="s">
        <v>56</v>
      </c>
      <c r="E107" t="s">
        <v>150</v>
      </c>
      <c r="F107" s="4">
        <v>94</v>
      </c>
      <c r="G107" s="4">
        <v>0</v>
      </c>
      <c r="H107" t="s">
        <v>46</v>
      </c>
    </row>
    <row r="108" spans="1:8" ht="12.75">
      <c r="A108" s="4">
        <v>36</v>
      </c>
      <c r="B108" s="4">
        <v>122009</v>
      </c>
      <c r="D108" s="4" t="s">
        <v>75</v>
      </c>
      <c r="E108" t="s">
        <v>190</v>
      </c>
      <c r="F108" s="4">
        <v>96</v>
      </c>
      <c r="G108" s="4">
        <v>0</v>
      </c>
      <c r="H108" t="s">
        <v>42</v>
      </c>
    </row>
    <row r="109" spans="1:8" ht="12.75">
      <c r="A109" s="4">
        <v>37</v>
      </c>
      <c r="B109" s="4">
        <v>121002</v>
      </c>
      <c r="D109" s="4" t="s">
        <v>75</v>
      </c>
      <c r="E109" t="s">
        <v>149</v>
      </c>
      <c r="F109" s="4">
        <v>96</v>
      </c>
      <c r="G109" s="4">
        <v>0</v>
      </c>
      <c r="H109" t="s">
        <v>58</v>
      </c>
    </row>
    <row r="110" spans="1:8" ht="12.75">
      <c r="A110" s="4">
        <v>38</v>
      </c>
      <c r="B110" s="4">
        <v>121047</v>
      </c>
      <c r="D110" s="4" t="s">
        <v>75</v>
      </c>
      <c r="E110" t="s">
        <v>148</v>
      </c>
      <c r="F110" s="4">
        <v>96</v>
      </c>
      <c r="G110" s="4">
        <v>0</v>
      </c>
      <c r="H110" t="s">
        <v>58</v>
      </c>
    </row>
    <row r="111" spans="1:8" ht="12.75">
      <c r="A111" s="4">
        <v>39</v>
      </c>
      <c r="B111" s="4">
        <v>121049</v>
      </c>
      <c r="D111" s="4" t="s">
        <v>75</v>
      </c>
      <c r="E111" t="s">
        <v>191</v>
      </c>
      <c r="F111" s="4">
        <v>95</v>
      </c>
      <c r="G111" s="4">
        <v>0</v>
      </c>
      <c r="H111" t="s">
        <v>58</v>
      </c>
    </row>
    <row r="114" spans="1:9" ht="12.75">
      <c r="A114" s="27" t="s">
        <v>192</v>
      </c>
      <c r="B114" s="27"/>
      <c r="C114" s="27"/>
      <c r="D114" s="27"/>
      <c r="E114" s="27"/>
      <c r="F114" s="27"/>
      <c r="G114" s="27"/>
      <c r="H114" s="27"/>
      <c r="I114" s="27"/>
    </row>
    <row r="115" spans="1:8" ht="12.75">
      <c r="A115" s="19" t="s">
        <v>173</v>
      </c>
      <c r="B115" s="19" t="s">
        <v>20</v>
      </c>
      <c r="C115" s="19"/>
      <c r="D115" s="19" t="s">
        <v>21</v>
      </c>
      <c r="E115" s="19" t="s">
        <v>22</v>
      </c>
      <c r="F115" s="19" t="s">
        <v>23</v>
      </c>
      <c r="G115" s="19" t="s">
        <v>24</v>
      </c>
      <c r="H115" s="20" t="s">
        <v>25</v>
      </c>
    </row>
    <row r="116" spans="1:8" ht="12.75">
      <c r="A116" s="4">
        <v>71</v>
      </c>
      <c r="B116" s="4">
        <v>14008</v>
      </c>
      <c r="D116" s="4"/>
      <c r="E116" t="s">
        <v>153</v>
      </c>
      <c r="F116" s="4">
        <v>75</v>
      </c>
      <c r="G116" s="4">
        <v>2</v>
      </c>
      <c r="H116" s="4" t="s">
        <v>51</v>
      </c>
    </row>
    <row r="117" spans="1:8" ht="12.75">
      <c r="A117" s="4">
        <v>72</v>
      </c>
      <c r="B117" s="4">
        <v>112040</v>
      </c>
      <c r="D117" s="4"/>
      <c r="E117" t="s">
        <v>160</v>
      </c>
      <c r="F117" s="4">
        <v>74</v>
      </c>
      <c r="G117" s="4">
        <v>3</v>
      </c>
      <c r="H117" t="s">
        <v>46</v>
      </c>
    </row>
    <row r="118" spans="1:8" ht="12.75">
      <c r="A118" s="4">
        <v>73</v>
      </c>
      <c r="B118" s="4">
        <v>133014</v>
      </c>
      <c r="D118" s="4"/>
      <c r="E118" t="s">
        <v>157</v>
      </c>
      <c r="F118" s="4">
        <v>85</v>
      </c>
      <c r="G118" s="4">
        <v>3</v>
      </c>
      <c r="H118" t="s">
        <v>39</v>
      </c>
    </row>
    <row r="119" spans="1:8" ht="12.75">
      <c r="A119" s="4">
        <v>74</v>
      </c>
      <c r="B119" s="4">
        <v>112030</v>
      </c>
      <c r="D119" s="4" t="s">
        <v>70</v>
      </c>
      <c r="E119" t="s">
        <v>71</v>
      </c>
      <c r="F119" s="4">
        <v>90</v>
      </c>
      <c r="G119" s="4">
        <v>3</v>
      </c>
      <c r="H119" t="s">
        <v>46</v>
      </c>
    </row>
    <row r="120" spans="1:8" ht="12.75">
      <c r="A120" s="4">
        <v>75</v>
      </c>
      <c r="B120" s="4">
        <v>121016</v>
      </c>
      <c r="D120" s="4" t="s">
        <v>56</v>
      </c>
      <c r="E120" t="s">
        <v>139</v>
      </c>
      <c r="F120" s="4">
        <v>93</v>
      </c>
      <c r="G120" s="4">
        <v>3</v>
      </c>
      <c r="H120" t="s">
        <v>58</v>
      </c>
    </row>
    <row r="121" spans="1:8" ht="12.75">
      <c r="A121" s="4">
        <v>76</v>
      </c>
      <c r="B121" s="4">
        <v>112047</v>
      </c>
      <c r="D121" s="4" t="s">
        <v>44</v>
      </c>
      <c r="E121" t="s">
        <v>183</v>
      </c>
      <c r="F121" s="4">
        <v>61</v>
      </c>
      <c r="G121" s="4">
        <v>0</v>
      </c>
      <c r="H121" t="s">
        <v>46</v>
      </c>
    </row>
    <row r="122" spans="1:8" ht="12.75">
      <c r="A122" s="4">
        <v>77</v>
      </c>
      <c r="B122" s="4">
        <v>112020</v>
      </c>
      <c r="D122" s="4" t="s">
        <v>44</v>
      </c>
      <c r="E122" t="s">
        <v>193</v>
      </c>
      <c r="F122" s="4">
        <v>66</v>
      </c>
      <c r="G122" s="4">
        <v>0</v>
      </c>
      <c r="H122" t="s">
        <v>46</v>
      </c>
    </row>
    <row r="123" spans="1:8" ht="12.75">
      <c r="A123" s="4">
        <v>78</v>
      </c>
      <c r="B123" s="4">
        <v>112026</v>
      </c>
      <c r="D123" s="4" t="s">
        <v>44</v>
      </c>
      <c r="E123" t="s">
        <v>158</v>
      </c>
      <c r="F123" s="4">
        <v>69</v>
      </c>
      <c r="G123" s="4">
        <v>0</v>
      </c>
      <c r="H123" t="s">
        <v>46</v>
      </c>
    </row>
    <row r="124" spans="1:8" ht="12.75">
      <c r="A124" s="4">
        <v>79</v>
      </c>
      <c r="B124" s="4">
        <v>14023</v>
      </c>
      <c r="D124" s="4"/>
      <c r="E124" t="s">
        <v>50</v>
      </c>
      <c r="F124" s="4">
        <v>79</v>
      </c>
      <c r="G124" s="4">
        <v>0</v>
      </c>
      <c r="H124" t="s">
        <v>51</v>
      </c>
    </row>
    <row r="125" spans="1:8" ht="12.75">
      <c r="A125" s="4">
        <v>80</v>
      </c>
      <c r="B125" s="4">
        <v>133044</v>
      </c>
      <c r="D125" s="4" t="s">
        <v>40</v>
      </c>
      <c r="E125" t="s">
        <v>48</v>
      </c>
      <c r="F125" s="4">
        <v>92</v>
      </c>
      <c r="G125" s="4">
        <v>0</v>
      </c>
      <c r="H125" t="s">
        <v>39</v>
      </c>
    </row>
    <row r="126" spans="1:8" ht="12.75">
      <c r="A126" s="4">
        <v>81</v>
      </c>
      <c r="B126" s="4">
        <v>124017</v>
      </c>
      <c r="D126" s="4" t="s">
        <v>56</v>
      </c>
      <c r="E126" t="s">
        <v>161</v>
      </c>
      <c r="F126" s="4">
        <v>93</v>
      </c>
      <c r="G126" s="4">
        <v>0</v>
      </c>
      <c r="H126" t="s">
        <v>162</v>
      </c>
    </row>
    <row r="127" spans="1:8" ht="12.75">
      <c r="A127" s="4">
        <v>82</v>
      </c>
      <c r="B127" s="4">
        <v>121027</v>
      </c>
      <c r="D127" s="4" t="s">
        <v>75</v>
      </c>
      <c r="E127" t="s">
        <v>76</v>
      </c>
      <c r="F127" s="4">
        <v>95</v>
      </c>
      <c r="G127" s="4">
        <v>0</v>
      </c>
      <c r="H127" t="s">
        <v>58</v>
      </c>
    </row>
    <row r="128" spans="1:8" ht="12.75">
      <c r="A128" s="4">
        <v>83</v>
      </c>
      <c r="B128" s="4">
        <v>108026</v>
      </c>
      <c r="D128" s="4" t="s">
        <v>70</v>
      </c>
      <c r="E128" t="s">
        <v>159</v>
      </c>
      <c r="F128" s="4">
        <v>92</v>
      </c>
      <c r="G128" s="4">
        <v>3</v>
      </c>
      <c r="H128" t="s">
        <v>155</v>
      </c>
    </row>
    <row r="129" spans="1:8" ht="12.75">
      <c r="A129" s="4">
        <v>84</v>
      </c>
      <c r="B129" s="4">
        <v>108060</v>
      </c>
      <c r="D129" s="4" t="s">
        <v>56</v>
      </c>
      <c r="E129" t="s">
        <v>156</v>
      </c>
      <c r="F129" s="4">
        <v>92</v>
      </c>
      <c r="G129" s="4">
        <v>3</v>
      </c>
      <c r="H129" t="s">
        <v>155</v>
      </c>
    </row>
    <row r="130" spans="1:8" ht="12.75">
      <c r="A130" s="4">
        <v>85</v>
      </c>
      <c r="B130" s="4">
        <v>108060</v>
      </c>
      <c r="D130" s="4" t="s">
        <v>182</v>
      </c>
      <c r="E130" t="s">
        <v>154</v>
      </c>
      <c r="F130" s="4">
        <v>88</v>
      </c>
      <c r="G130" s="4">
        <v>0</v>
      </c>
      <c r="H130" t="s">
        <v>155</v>
      </c>
    </row>
    <row r="131" spans="1:8" ht="12.75">
      <c r="A131" s="4">
        <v>86</v>
      </c>
      <c r="B131" s="4">
        <v>124016</v>
      </c>
      <c r="D131" s="4" t="s">
        <v>40</v>
      </c>
      <c r="E131" t="s">
        <v>81</v>
      </c>
      <c r="F131" s="4">
        <v>92</v>
      </c>
      <c r="G131" s="4">
        <v>0</v>
      </c>
      <c r="H131" t="s">
        <v>82</v>
      </c>
    </row>
  </sheetData>
  <mergeCells count="6">
    <mergeCell ref="A91:I91"/>
    <mergeCell ref="A114:I114"/>
    <mergeCell ref="A1:I2"/>
    <mergeCell ref="A3:I3"/>
    <mergeCell ref="A58:I58"/>
    <mergeCell ref="A70:I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9"/>
  <sheetViews>
    <sheetView tabSelected="1" workbookViewId="0" topLeftCell="A190">
      <selection activeCell="A204" sqref="A204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13.140625" style="0" customWidth="1"/>
    <col min="4" max="4" width="5.140625" style="0" customWidth="1"/>
    <col min="5" max="5" width="3.7109375" style="0" customWidth="1"/>
    <col min="6" max="6" width="25.421875" style="0" customWidth="1"/>
    <col min="7" max="7" width="6.140625" style="0" customWidth="1"/>
    <col min="8" max="8" width="3.7109375" style="0" customWidth="1"/>
    <col min="10" max="15" width="0" style="0" hidden="1" customWidth="1"/>
    <col min="16" max="16" width="6.140625" style="0" customWidth="1"/>
    <col min="17" max="17" width="5.421875" style="0" customWidth="1"/>
    <col min="18" max="18" width="7.00390625" style="0" customWidth="1"/>
    <col min="19" max="24" width="0" style="0" hidden="1" customWidth="1"/>
    <col min="25" max="25" width="6.140625" style="0" customWidth="1"/>
    <col min="26" max="26" width="5.421875" style="0" customWidth="1"/>
    <col min="27" max="27" width="7.00390625" style="0" customWidth="1"/>
    <col min="29" max="29" width="7.140625" style="0" customWidth="1"/>
  </cols>
  <sheetData>
    <row r="1" spans="1:7" ht="26.25" customHeight="1">
      <c r="A1" s="31" t="s">
        <v>202</v>
      </c>
      <c r="B1" s="26"/>
      <c r="C1" s="26"/>
      <c r="D1" s="26"/>
      <c r="E1" s="26"/>
      <c r="F1" s="26"/>
      <c r="G1" s="26"/>
    </row>
    <row r="2" ht="12.75">
      <c r="A2" s="13" t="s">
        <v>102</v>
      </c>
    </row>
    <row r="3" ht="5.25" customHeight="1">
      <c r="A3" s="13"/>
    </row>
    <row r="4" spans="1:29" ht="36">
      <c r="A4" s="15" t="s">
        <v>113</v>
      </c>
      <c r="B4" s="15" t="s">
        <v>114</v>
      </c>
      <c r="C4" s="15" t="s">
        <v>20</v>
      </c>
      <c r="D4" s="15" t="s">
        <v>115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5" t="s">
        <v>31</v>
      </c>
      <c r="P4" s="16" t="s">
        <v>32</v>
      </c>
      <c r="Q4" s="15" t="s">
        <v>116</v>
      </c>
      <c r="R4" s="16" t="s">
        <v>33</v>
      </c>
      <c r="S4" s="15" t="s">
        <v>26</v>
      </c>
      <c r="T4" s="15" t="s">
        <v>27</v>
      </c>
      <c r="U4" s="15" t="s">
        <v>28</v>
      </c>
      <c r="V4" s="15" t="s">
        <v>29</v>
      </c>
      <c r="W4" s="15" t="s">
        <v>30</v>
      </c>
      <c r="X4" s="15" t="s">
        <v>31</v>
      </c>
      <c r="Y4" s="16" t="s">
        <v>34</v>
      </c>
      <c r="Z4" s="15" t="s">
        <v>116</v>
      </c>
      <c r="AA4" s="16" t="s">
        <v>35</v>
      </c>
      <c r="AB4" s="16" t="s">
        <v>36</v>
      </c>
      <c r="AC4" s="14" t="s">
        <v>103</v>
      </c>
    </row>
    <row r="5" spans="1:29" ht="12.75">
      <c r="A5" s="3">
        <v>1</v>
      </c>
      <c r="B5" s="4">
        <v>8</v>
      </c>
      <c r="C5" s="4">
        <v>133007</v>
      </c>
      <c r="D5" s="4">
        <v>1</v>
      </c>
      <c r="E5" s="5"/>
      <c r="F5" s="6" t="s">
        <v>37</v>
      </c>
      <c r="G5" s="4">
        <v>88</v>
      </c>
      <c r="H5" s="7" t="s">
        <v>38</v>
      </c>
      <c r="I5" s="8" t="s">
        <v>39</v>
      </c>
      <c r="J5">
        <v>23</v>
      </c>
      <c r="K5">
        <v>23.9</v>
      </c>
      <c r="L5">
        <v>24</v>
      </c>
      <c r="M5">
        <v>41.6</v>
      </c>
      <c r="N5">
        <f aca="true" t="shared" si="0" ref="N5:N50">J5*60+K5</f>
        <v>1403.9</v>
      </c>
      <c r="O5">
        <f aca="true" t="shared" si="1" ref="O5:O50">L5*60+M5</f>
        <v>1481.6</v>
      </c>
      <c r="P5" s="9">
        <f aca="true" t="shared" si="2" ref="P5:P50">O5-N5</f>
        <v>77.69999999999982</v>
      </c>
      <c r="Q5">
        <v>2</v>
      </c>
      <c r="R5" s="9">
        <f aca="true" t="shared" si="3" ref="R5:R50">SUM(P5:Q5)</f>
        <v>79.69999999999982</v>
      </c>
      <c r="S5">
        <v>37</v>
      </c>
      <c r="T5">
        <v>23</v>
      </c>
      <c r="U5">
        <v>38</v>
      </c>
      <c r="V5">
        <v>41.2</v>
      </c>
      <c r="W5">
        <f aca="true" t="shared" si="4" ref="W5:W50">S5*60+T5</f>
        <v>2243</v>
      </c>
      <c r="X5">
        <f aca="true" t="shared" si="5" ref="X5:X50">U5*60+V5</f>
        <v>2321.2</v>
      </c>
      <c r="Y5" s="9">
        <f aca="true" t="shared" si="6" ref="Y5:Y50">X5-W5</f>
        <v>78.19999999999982</v>
      </c>
      <c r="Z5">
        <v>0</v>
      </c>
      <c r="AA5" s="9">
        <f aca="true" t="shared" si="7" ref="AA5:AA49">SUM(Y5:Z5)</f>
        <v>78.19999999999982</v>
      </c>
      <c r="AB5" s="10">
        <f aca="true" t="shared" si="8" ref="AB5:AB49">R5+AA5</f>
        <v>157.89999999999964</v>
      </c>
      <c r="AC5" s="4">
        <v>74</v>
      </c>
    </row>
    <row r="6" spans="1:29" ht="12.75">
      <c r="A6" s="3">
        <f>A5+1</f>
        <v>2</v>
      </c>
      <c r="B6" s="4">
        <v>17</v>
      </c>
      <c r="C6" s="4">
        <v>122003</v>
      </c>
      <c r="D6" s="4">
        <v>1</v>
      </c>
      <c r="E6" s="4" t="s">
        <v>40</v>
      </c>
      <c r="F6" s="6" t="s">
        <v>41</v>
      </c>
      <c r="G6" s="4">
        <v>92</v>
      </c>
      <c r="H6" s="7" t="s">
        <v>38</v>
      </c>
      <c r="I6" s="8" t="s">
        <v>42</v>
      </c>
      <c r="J6">
        <v>30</v>
      </c>
      <c r="K6">
        <v>3.4</v>
      </c>
      <c r="L6">
        <v>31</v>
      </c>
      <c r="M6">
        <v>25.9</v>
      </c>
      <c r="N6">
        <f t="shared" si="0"/>
        <v>1803.4</v>
      </c>
      <c r="O6">
        <f t="shared" si="1"/>
        <v>1885.9</v>
      </c>
      <c r="P6" s="9">
        <f t="shared" si="2"/>
        <v>82.5</v>
      </c>
      <c r="Q6">
        <v>4</v>
      </c>
      <c r="R6" s="9">
        <f t="shared" si="3"/>
        <v>86.5</v>
      </c>
      <c r="S6">
        <v>42</v>
      </c>
      <c r="T6">
        <v>2.8</v>
      </c>
      <c r="U6">
        <v>43</v>
      </c>
      <c r="V6">
        <v>23.2</v>
      </c>
      <c r="W6">
        <f t="shared" si="4"/>
        <v>2522.8</v>
      </c>
      <c r="X6">
        <f t="shared" si="5"/>
        <v>2603.2</v>
      </c>
      <c r="Y6" s="9">
        <f t="shared" si="6"/>
        <v>80.39999999999964</v>
      </c>
      <c r="Z6">
        <v>0</v>
      </c>
      <c r="AA6" s="9">
        <f t="shared" si="7"/>
        <v>80.39999999999964</v>
      </c>
      <c r="AB6" s="10">
        <f t="shared" si="8"/>
        <v>166.89999999999964</v>
      </c>
      <c r="AC6" s="4">
        <v>70</v>
      </c>
    </row>
    <row r="7" spans="1:29" ht="12.75">
      <c r="A7" s="3">
        <f aca="true" t="shared" si="9" ref="A7:A50">A6+1</f>
        <v>3</v>
      </c>
      <c r="B7" s="4">
        <v>6</v>
      </c>
      <c r="C7" s="4">
        <v>122001</v>
      </c>
      <c r="D7" s="4">
        <v>2</v>
      </c>
      <c r="E7" s="5"/>
      <c r="F7" s="6" t="s">
        <v>43</v>
      </c>
      <c r="G7" s="4">
        <v>86</v>
      </c>
      <c r="H7" s="7" t="s">
        <v>38</v>
      </c>
      <c r="I7" s="8" t="s">
        <v>42</v>
      </c>
      <c r="J7">
        <v>21</v>
      </c>
      <c r="K7">
        <v>22.9</v>
      </c>
      <c r="L7">
        <v>22</v>
      </c>
      <c r="M7">
        <v>44.5</v>
      </c>
      <c r="N7">
        <f t="shared" si="0"/>
        <v>1282.9</v>
      </c>
      <c r="O7">
        <f t="shared" si="1"/>
        <v>1364.5</v>
      </c>
      <c r="P7" s="9">
        <f t="shared" si="2"/>
        <v>81.59999999999991</v>
      </c>
      <c r="Q7">
        <v>6</v>
      </c>
      <c r="R7" s="9">
        <f t="shared" si="3"/>
        <v>87.59999999999991</v>
      </c>
      <c r="S7">
        <v>35</v>
      </c>
      <c r="T7">
        <v>23.1</v>
      </c>
      <c r="U7">
        <v>36</v>
      </c>
      <c r="V7">
        <v>42</v>
      </c>
      <c r="W7">
        <f t="shared" si="4"/>
        <v>2123.1</v>
      </c>
      <c r="X7">
        <f t="shared" si="5"/>
        <v>2202</v>
      </c>
      <c r="Y7" s="9">
        <f t="shared" si="6"/>
        <v>78.90000000000009</v>
      </c>
      <c r="Z7">
        <v>2</v>
      </c>
      <c r="AA7" s="9">
        <f t="shared" si="7"/>
        <v>80.90000000000009</v>
      </c>
      <c r="AB7" s="10">
        <f t="shared" si="8"/>
        <v>168.5</v>
      </c>
      <c r="AC7" s="4">
        <v>66</v>
      </c>
    </row>
    <row r="8" spans="1:29" ht="12.75">
      <c r="A8" s="3">
        <f t="shared" si="9"/>
        <v>4</v>
      </c>
      <c r="B8" s="4">
        <v>3</v>
      </c>
      <c r="C8" s="4">
        <v>112019</v>
      </c>
      <c r="D8" s="4">
        <v>1</v>
      </c>
      <c r="E8" s="4" t="s">
        <v>44</v>
      </c>
      <c r="F8" s="6" t="s">
        <v>45</v>
      </c>
      <c r="G8" s="4">
        <v>68</v>
      </c>
      <c r="H8" s="7" t="s">
        <v>38</v>
      </c>
      <c r="I8" s="6" t="s">
        <v>46</v>
      </c>
      <c r="J8">
        <v>19</v>
      </c>
      <c r="K8">
        <v>23</v>
      </c>
      <c r="L8">
        <v>20</v>
      </c>
      <c r="M8">
        <v>49.1</v>
      </c>
      <c r="N8">
        <f t="shared" si="0"/>
        <v>1163</v>
      </c>
      <c r="O8">
        <f t="shared" si="1"/>
        <v>1249.1</v>
      </c>
      <c r="P8" s="9">
        <f t="shared" si="2"/>
        <v>86.09999999999991</v>
      </c>
      <c r="Q8">
        <v>2</v>
      </c>
      <c r="R8" s="9">
        <f t="shared" si="3"/>
        <v>88.09999999999991</v>
      </c>
      <c r="S8">
        <v>34</v>
      </c>
      <c r="T8">
        <v>2.8</v>
      </c>
      <c r="U8">
        <v>35</v>
      </c>
      <c r="V8">
        <v>28.2</v>
      </c>
      <c r="W8">
        <f t="shared" si="4"/>
        <v>2042.8</v>
      </c>
      <c r="X8">
        <f t="shared" si="5"/>
        <v>2128.2</v>
      </c>
      <c r="Y8" s="9">
        <f t="shared" si="6"/>
        <v>85.39999999999986</v>
      </c>
      <c r="Z8">
        <v>0</v>
      </c>
      <c r="AA8" s="9">
        <f t="shared" si="7"/>
        <v>85.39999999999986</v>
      </c>
      <c r="AB8" s="10">
        <f t="shared" si="8"/>
        <v>173.49999999999977</v>
      </c>
      <c r="AC8" s="4">
        <v>62</v>
      </c>
    </row>
    <row r="9" spans="1:29" ht="12.75">
      <c r="A9" s="3">
        <f t="shared" si="9"/>
        <v>5</v>
      </c>
      <c r="B9" s="4">
        <v>9</v>
      </c>
      <c r="C9" s="4">
        <v>133003</v>
      </c>
      <c r="D9" s="4">
        <v>3</v>
      </c>
      <c r="E9" s="4"/>
      <c r="F9" s="6" t="s">
        <v>47</v>
      </c>
      <c r="G9" s="4">
        <v>88</v>
      </c>
      <c r="H9" s="7" t="s">
        <v>38</v>
      </c>
      <c r="I9" s="8" t="s">
        <v>39</v>
      </c>
      <c r="J9">
        <v>20</v>
      </c>
      <c r="K9">
        <v>3.9</v>
      </c>
      <c r="L9">
        <v>21</v>
      </c>
      <c r="M9">
        <v>29.9</v>
      </c>
      <c r="N9">
        <f t="shared" si="0"/>
        <v>1203.9</v>
      </c>
      <c r="O9">
        <f t="shared" si="1"/>
        <v>1289.9</v>
      </c>
      <c r="P9" s="9">
        <f t="shared" si="2"/>
        <v>86</v>
      </c>
      <c r="Q9">
        <v>0</v>
      </c>
      <c r="R9" s="9">
        <f t="shared" si="3"/>
        <v>86</v>
      </c>
      <c r="S9">
        <v>32</v>
      </c>
      <c r="T9">
        <v>3.9</v>
      </c>
      <c r="U9">
        <v>33</v>
      </c>
      <c r="V9">
        <v>29.6</v>
      </c>
      <c r="W9">
        <f t="shared" si="4"/>
        <v>1923.9</v>
      </c>
      <c r="X9">
        <f t="shared" si="5"/>
        <v>2009.6</v>
      </c>
      <c r="Y9" s="9">
        <f t="shared" si="6"/>
        <v>85.69999999999982</v>
      </c>
      <c r="Z9">
        <v>2</v>
      </c>
      <c r="AA9" s="9">
        <f t="shared" si="7"/>
        <v>87.69999999999982</v>
      </c>
      <c r="AB9" s="10">
        <f t="shared" si="8"/>
        <v>173.69999999999982</v>
      </c>
      <c r="AC9" s="4">
        <v>58</v>
      </c>
    </row>
    <row r="10" spans="1:29" ht="12.75">
      <c r="A10" s="3">
        <f t="shared" si="9"/>
        <v>6</v>
      </c>
      <c r="B10" s="4">
        <v>10</v>
      </c>
      <c r="C10" s="4">
        <v>133044</v>
      </c>
      <c r="D10" s="4">
        <v>2</v>
      </c>
      <c r="E10" s="4" t="s">
        <v>40</v>
      </c>
      <c r="F10" s="6" t="s">
        <v>48</v>
      </c>
      <c r="G10" s="4">
        <v>92</v>
      </c>
      <c r="H10" s="7" t="s">
        <v>38</v>
      </c>
      <c r="I10" s="8" t="s">
        <v>39</v>
      </c>
      <c r="J10">
        <v>24</v>
      </c>
      <c r="K10">
        <v>3.2</v>
      </c>
      <c r="L10">
        <v>25</v>
      </c>
      <c r="M10">
        <v>30.9</v>
      </c>
      <c r="N10">
        <f t="shared" si="0"/>
        <v>1443.2</v>
      </c>
      <c r="O10">
        <f t="shared" si="1"/>
        <v>1530.9</v>
      </c>
      <c r="P10" s="9">
        <f t="shared" si="2"/>
        <v>87.70000000000005</v>
      </c>
      <c r="Q10">
        <v>2</v>
      </c>
      <c r="R10" s="9">
        <f t="shared" si="3"/>
        <v>89.70000000000005</v>
      </c>
      <c r="S10">
        <v>38</v>
      </c>
      <c r="T10">
        <v>3.6</v>
      </c>
      <c r="U10">
        <v>39</v>
      </c>
      <c r="V10">
        <v>30.1</v>
      </c>
      <c r="W10">
        <f t="shared" si="4"/>
        <v>2283.6</v>
      </c>
      <c r="X10">
        <f t="shared" si="5"/>
        <v>2370.1</v>
      </c>
      <c r="Y10" s="9">
        <f t="shared" si="6"/>
        <v>86.5</v>
      </c>
      <c r="Z10">
        <v>0</v>
      </c>
      <c r="AA10" s="9">
        <f t="shared" si="7"/>
        <v>86.5</v>
      </c>
      <c r="AB10" s="10">
        <f t="shared" si="8"/>
        <v>176.20000000000005</v>
      </c>
      <c r="AC10" s="4">
        <v>54</v>
      </c>
    </row>
    <row r="11" spans="1:29" ht="12.75">
      <c r="A11" s="3">
        <f t="shared" si="9"/>
        <v>7</v>
      </c>
      <c r="B11" s="4">
        <v>5</v>
      </c>
      <c r="C11" s="4">
        <v>112012</v>
      </c>
      <c r="D11" s="4">
        <v>4</v>
      </c>
      <c r="E11" s="4"/>
      <c r="F11" s="6" t="s">
        <v>49</v>
      </c>
      <c r="G11" s="4">
        <v>82</v>
      </c>
      <c r="H11" s="7" t="s">
        <v>38</v>
      </c>
      <c r="I11" s="8" t="s">
        <v>46</v>
      </c>
      <c r="J11">
        <v>22</v>
      </c>
      <c r="K11">
        <v>3.2</v>
      </c>
      <c r="L11">
        <v>23</v>
      </c>
      <c r="M11">
        <v>29.5</v>
      </c>
      <c r="N11">
        <f t="shared" si="0"/>
        <v>1323.2</v>
      </c>
      <c r="O11">
        <f t="shared" si="1"/>
        <v>1409.5</v>
      </c>
      <c r="P11" s="9">
        <f t="shared" si="2"/>
        <v>86.29999999999995</v>
      </c>
      <c r="Q11">
        <v>4</v>
      </c>
      <c r="R11" s="9">
        <f t="shared" si="3"/>
        <v>90.29999999999995</v>
      </c>
      <c r="S11">
        <v>36</v>
      </c>
      <c r="T11">
        <v>2.6</v>
      </c>
      <c r="U11">
        <v>37</v>
      </c>
      <c r="V11">
        <v>28</v>
      </c>
      <c r="W11">
        <f t="shared" si="4"/>
        <v>2162.6</v>
      </c>
      <c r="X11">
        <f t="shared" si="5"/>
        <v>2248</v>
      </c>
      <c r="Y11" s="9">
        <f t="shared" si="6"/>
        <v>85.40000000000009</v>
      </c>
      <c r="Z11">
        <v>2</v>
      </c>
      <c r="AA11" s="9">
        <f t="shared" si="7"/>
        <v>87.40000000000009</v>
      </c>
      <c r="AB11" s="10">
        <f t="shared" si="8"/>
        <v>177.70000000000005</v>
      </c>
      <c r="AC11" s="4">
        <v>50</v>
      </c>
    </row>
    <row r="12" spans="1:29" ht="12.75">
      <c r="A12" s="3">
        <f t="shared" si="9"/>
        <v>8</v>
      </c>
      <c r="B12" s="4">
        <v>4</v>
      </c>
      <c r="C12" s="4">
        <v>14023</v>
      </c>
      <c r="D12" s="4">
        <v>5</v>
      </c>
      <c r="E12" s="4"/>
      <c r="F12" s="6" t="s">
        <v>50</v>
      </c>
      <c r="G12" s="4">
        <v>79</v>
      </c>
      <c r="H12" s="7" t="s">
        <v>38</v>
      </c>
      <c r="I12" s="6" t="s">
        <v>51</v>
      </c>
      <c r="J12">
        <v>20</v>
      </c>
      <c r="K12">
        <v>44.1</v>
      </c>
      <c r="L12">
        <v>22</v>
      </c>
      <c r="M12">
        <v>15</v>
      </c>
      <c r="N12">
        <f t="shared" si="0"/>
        <v>1244.1</v>
      </c>
      <c r="O12">
        <f t="shared" si="1"/>
        <v>1335</v>
      </c>
      <c r="P12" s="9">
        <f t="shared" si="2"/>
        <v>90.90000000000009</v>
      </c>
      <c r="Q12">
        <v>0</v>
      </c>
      <c r="R12" s="9">
        <f t="shared" si="3"/>
        <v>90.90000000000009</v>
      </c>
      <c r="S12">
        <v>34</v>
      </c>
      <c r="T12">
        <v>43.3</v>
      </c>
      <c r="U12">
        <v>36</v>
      </c>
      <c r="V12">
        <v>9.4</v>
      </c>
      <c r="W12">
        <f t="shared" si="4"/>
        <v>2083.3</v>
      </c>
      <c r="X12">
        <f t="shared" si="5"/>
        <v>2169.4</v>
      </c>
      <c r="Y12" s="9">
        <f t="shared" si="6"/>
        <v>86.09999999999991</v>
      </c>
      <c r="Z12">
        <v>2</v>
      </c>
      <c r="AA12" s="9">
        <f t="shared" si="7"/>
        <v>88.09999999999991</v>
      </c>
      <c r="AB12" s="10">
        <f t="shared" si="8"/>
        <v>179</v>
      </c>
      <c r="AC12" s="4">
        <v>46</v>
      </c>
    </row>
    <row r="13" spans="1:29" ht="12.75">
      <c r="A13" s="3">
        <f t="shared" si="9"/>
        <v>9</v>
      </c>
      <c r="B13" s="4">
        <v>19</v>
      </c>
      <c r="C13" s="4">
        <v>103010</v>
      </c>
      <c r="D13" s="4">
        <v>3</v>
      </c>
      <c r="E13" s="4" t="s">
        <v>40</v>
      </c>
      <c r="F13" s="6" t="s">
        <v>52</v>
      </c>
      <c r="G13" s="4">
        <v>92</v>
      </c>
      <c r="H13" s="7" t="s">
        <v>53</v>
      </c>
      <c r="I13" s="8" t="s">
        <v>54</v>
      </c>
      <c r="J13">
        <v>32</v>
      </c>
      <c r="K13">
        <v>3.6</v>
      </c>
      <c r="L13">
        <v>33</v>
      </c>
      <c r="M13">
        <v>34.5</v>
      </c>
      <c r="N13">
        <f t="shared" si="0"/>
        <v>1923.6</v>
      </c>
      <c r="O13">
        <f t="shared" si="1"/>
        <v>2014.5</v>
      </c>
      <c r="P13" s="9">
        <f t="shared" si="2"/>
        <v>90.90000000000009</v>
      </c>
      <c r="Q13">
        <v>2</v>
      </c>
      <c r="R13" s="9">
        <f t="shared" si="3"/>
        <v>92.90000000000009</v>
      </c>
      <c r="S13">
        <v>43</v>
      </c>
      <c r="T13">
        <v>23.9</v>
      </c>
      <c r="U13">
        <v>44</v>
      </c>
      <c r="V13">
        <v>50.6</v>
      </c>
      <c r="W13">
        <f t="shared" si="4"/>
        <v>2603.9</v>
      </c>
      <c r="X13">
        <f t="shared" si="5"/>
        <v>2690.6</v>
      </c>
      <c r="Y13" s="9">
        <f t="shared" si="6"/>
        <v>86.69999999999982</v>
      </c>
      <c r="Z13">
        <v>0</v>
      </c>
      <c r="AA13" s="9">
        <f t="shared" si="7"/>
        <v>86.69999999999982</v>
      </c>
      <c r="AB13" s="10">
        <f t="shared" si="8"/>
        <v>179.5999999999999</v>
      </c>
      <c r="AC13" s="4">
        <v>42</v>
      </c>
    </row>
    <row r="14" spans="1:29" ht="12.75">
      <c r="A14" s="3">
        <f t="shared" si="9"/>
        <v>10</v>
      </c>
      <c r="B14" s="4">
        <v>14</v>
      </c>
      <c r="C14" s="4">
        <v>112006</v>
      </c>
      <c r="D14" s="4">
        <v>6</v>
      </c>
      <c r="E14" s="4"/>
      <c r="F14" s="6" t="s">
        <v>55</v>
      </c>
      <c r="G14" s="4">
        <v>80</v>
      </c>
      <c r="H14" s="7" t="s">
        <v>53</v>
      </c>
      <c r="I14" s="8" t="s">
        <v>46</v>
      </c>
      <c r="J14">
        <v>28</v>
      </c>
      <c r="K14">
        <v>3.5</v>
      </c>
      <c r="L14">
        <v>29</v>
      </c>
      <c r="M14">
        <v>33.4</v>
      </c>
      <c r="N14">
        <f t="shared" si="0"/>
        <v>1683.5</v>
      </c>
      <c r="O14">
        <f t="shared" si="1"/>
        <v>1773.4</v>
      </c>
      <c r="P14" s="9">
        <f t="shared" si="2"/>
        <v>89.90000000000009</v>
      </c>
      <c r="Q14">
        <v>0</v>
      </c>
      <c r="R14" s="9">
        <f t="shared" si="3"/>
        <v>89.90000000000009</v>
      </c>
      <c r="S14">
        <v>40</v>
      </c>
      <c r="T14">
        <v>43.8</v>
      </c>
      <c r="U14">
        <v>42</v>
      </c>
      <c r="V14">
        <v>12.4</v>
      </c>
      <c r="W14">
        <f t="shared" si="4"/>
        <v>2443.8</v>
      </c>
      <c r="X14">
        <f t="shared" si="5"/>
        <v>2532.4</v>
      </c>
      <c r="Y14" s="9">
        <f t="shared" si="6"/>
        <v>88.59999999999991</v>
      </c>
      <c r="Z14">
        <v>2</v>
      </c>
      <c r="AA14" s="9">
        <f t="shared" si="7"/>
        <v>90.59999999999991</v>
      </c>
      <c r="AB14" s="10">
        <f t="shared" si="8"/>
        <v>180.5</v>
      </c>
      <c r="AC14" s="4">
        <v>38</v>
      </c>
    </row>
    <row r="15" spans="1:29" ht="12.75">
      <c r="A15" s="3">
        <f t="shared" si="9"/>
        <v>11</v>
      </c>
      <c r="B15" s="4">
        <v>27</v>
      </c>
      <c r="C15" s="4">
        <v>121069</v>
      </c>
      <c r="D15" s="4">
        <v>1</v>
      </c>
      <c r="E15" s="4" t="s">
        <v>56</v>
      </c>
      <c r="F15" s="6" t="s">
        <v>57</v>
      </c>
      <c r="G15" s="4">
        <v>94</v>
      </c>
      <c r="H15" s="7" t="s">
        <v>53</v>
      </c>
      <c r="I15" s="8" t="s">
        <v>58</v>
      </c>
      <c r="J15">
        <v>41</v>
      </c>
      <c r="K15">
        <v>2.2</v>
      </c>
      <c r="L15">
        <v>42</v>
      </c>
      <c r="M15">
        <v>32.7</v>
      </c>
      <c r="N15">
        <f t="shared" si="0"/>
        <v>2462.2</v>
      </c>
      <c r="O15">
        <f t="shared" si="1"/>
        <v>2552.7</v>
      </c>
      <c r="P15" s="9">
        <f t="shared" si="2"/>
        <v>90.5</v>
      </c>
      <c r="Q15">
        <v>0</v>
      </c>
      <c r="R15" s="9">
        <f t="shared" si="3"/>
        <v>90.5</v>
      </c>
      <c r="S15">
        <v>52</v>
      </c>
      <c r="T15">
        <v>4.6</v>
      </c>
      <c r="U15">
        <v>53</v>
      </c>
      <c r="V15">
        <v>34.1</v>
      </c>
      <c r="W15">
        <f t="shared" si="4"/>
        <v>3124.6</v>
      </c>
      <c r="X15">
        <f t="shared" si="5"/>
        <v>3214.1</v>
      </c>
      <c r="Y15" s="9">
        <f t="shared" si="6"/>
        <v>89.5</v>
      </c>
      <c r="Z15">
        <v>2</v>
      </c>
      <c r="AA15" s="9">
        <f t="shared" si="7"/>
        <v>91.5</v>
      </c>
      <c r="AB15" s="10">
        <f t="shared" si="8"/>
        <v>182</v>
      </c>
      <c r="AC15" s="4">
        <v>34</v>
      </c>
    </row>
    <row r="16" spans="1:29" ht="12.75">
      <c r="A16" s="3">
        <f t="shared" si="9"/>
        <v>12</v>
      </c>
      <c r="B16" s="4">
        <v>26</v>
      </c>
      <c r="C16" s="4">
        <v>121010</v>
      </c>
      <c r="D16" s="4">
        <v>2</v>
      </c>
      <c r="E16" s="4" t="s">
        <v>56</v>
      </c>
      <c r="F16" s="6" t="s">
        <v>59</v>
      </c>
      <c r="G16" s="4">
        <v>94</v>
      </c>
      <c r="H16" s="7" t="s">
        <v>53</v>
      </c>
      <c r="I16" s="8" t="s">
        <v>58</v>
      </c>
      <c r="J16">
        <v>40</v>
      </c>
      <c r="K16">
        <v>3.6</v>
      </c>
      <c r="L16">
        <v>41</v>
      </c>
      <c r="M16">
        <v>33.1</v>
      </c>
      <c r="N16">
        <f t="shared" si="0"/>
        <v>2403.6</v>
      </c>
      <c r="O16">
        <f t="shared" si="1"/>
        <v>2493.1</v>
      </c>
      <c r="P16" s="9">
        <f t="shared" si="2"/>
        <v>89.5</v>
      </c>
      <c r="Q16">
        <v>2</v>
      </c>
      <c r="R16" s="9">
        <f t="shared" si="3"/>
        <v>91.5</v>
      </c>
      <c r="S16">
        <v>51</v>
      </c>
      <c r="T16">
        <v>4.1</v>
      </c>
      <c r="U16">
        <v>52</v>
      </c>
      <c r="V16">
        <v>32.7</v>
      </c>
      <c r="W16">
        <f t="shared" si="4"/>
        <v>3064.1</v>
      </c>
      <c r="X16">
        <f t="shared" si="5"/>
        <v>3152.7</v>
      </c>
      <c r="Y16" s="9">
        <f t="shared" si="6"/>
        <v>88.59999999999991</v>
      </c>
      <c r="Z16">
        <v>2</v>
      </c>
      <c r="AA16" s="9">
        <f t="shared" si="7"/>
        <v>90.59999999999991</v>
      </c>
      <c r="AB16" s="10">
        <f t="shared" si="8"/>
        <v>182.0999999999999</v>
      </c>
      <c r="AC16" s="4">
        <v>30</v>
      </c>
    </row>
    <row r="17" spans="1:29" ht="12.75">
      <c r="A17" s="3">
        <f t="shared" si="9"/>
        <v>13</v>
      </c>
      <c r="B17" s="4">
        <v>13</v>
      </c>
      <c r="C17" s="4">
        <v>14008</v>
      </c>
      <c r="D17" s="4">
        <v>7</v>
      </c>
      <c r="E17" s="4"/>
      <c r="F17" s="6" t="s">
        <v>60</v>
      </c>
      <c r="G17" s="4">
        <v>75</v>
      </c>
      <c r="H17" s="7" t="s">
        <v>53</v>
      </c>
      <c r="I17" s="8" t="s">
        <v>51</v>
      </c>
      <c r="J17">
        <v>27</v>
      </c>
      <c r="K17">
        <v>3.5</v>
      </c>
      <c r="L17">
        <v>28</v>
      </c>
      <c r="M17">
        <v>37.1</v>
      </c>
      <c r="N17">
        <f t="shared" si="0"/>
        <v>1623.5</v>
      </c>
      <c r="O17">
        <f t="shared" si="1"/>
        <v>1717.1</v>
      </c>
      <c r="P17" s="9">
        <f t="shared" si="2"/>
        <v>93.59999999999991</v>
      </c>
      <c r="Q17">
        <v>0</v>
      </c>
      <c r="R17" s="9">
        <f t="shared" si="3"/>
        <v>93.59999999999991</v>
      </c>
      <c r="S17">
        <v>40</v>
      </c>
      <c r="T17">
        <v>2.9</v>
      </c>
      <c r="U17">
        <v>41</v>
      </c>
      <c r="V17">
        <v>31.8</v>
      </c>
      <c r="W17">
        <f t="shared" si="4"/>
        <v>2402.9</v>
      </c>
      <c r="X17">
        <f t="shared" si="5"/>
        <v>2491.8</v>
      </c>
      <c r="Y17" s="9">
        <f t="shared" si="6"/>
        <v>88.90000000000009</v>
      </c>
      <c r="Z17">
        <v>0</v>
      </c>
      <c r="AA17" s="9">
        <f t="shared" si="7"/>
        <v>88.90000000000009</v>
      </c>
      <c r="AB17" s="10">
        <f t="shared" si="8"/>
        <v>182.5</v>
      </c>
      <c r="AC17" s="4">
        <v>26</v>
      </c>
    </row>
    <row r="18" spans="1:29" ht="12.75">
      <c r="A18" s="3">
        <f t="shared" si="9"/>
        <v>14</v>
      </c>
      <c r="B18" s="4">
        <v>7</v>
      </c>
      <c r="C18" s="4">
        <v>112023</v>
      </c>
      <c r="D18" s="4">
        <v>8</v>
      </c>
      <c r="E18" s="4"/>
      <c r="F18" s="6" t="s">
        <v>61</v>
      </c>
      <c r="G18" s="4">
        <v>88</v>
      </c>
      <c r="H18" s="7" t="s">
        <v>38</v>
      </c>
      <c r="I18" s="8" t="s">
        <v>46</v>
      </c>
      <c r="J18">
        <v>22</v>
      </c>
      <c r="K18">
        <v>43.4</v>
      </c>
      <c r="L18">
        <v>24</v>
      </c>
      <c r="M18">
        <v>14.1</v>
      </c>
      <c r="N18">
        <f t="shared" si="0"/>
        <v>1363.4</v>
      </c>
      <c r="O18">
        <f t="shared" si="1"/>
        <v>1454.1</v>
      </c>
      <c r="P18" s="9">
        <f t="shared" si="2"/>
        <v>90.69999999999982</v>
      </c>
      <c r="Q18">
        <v>2</v>
      </c>
      <c r="R18" s="9">
        <f t="shared" si="3"/>
        <v>92.69999999999982</v>
      </c>
      <c r="S18">
        <v>36</v>
      </c>
      <c r="T18">
        <v>43.3</v>
      </c>
      <c r="U18">
        <v>38</v>
      </c>
      <c r="V18">
        <v>13.7</v>
      </c>
      <c r="W18">
        <f t="shared" si="4"/>
        <v>2203.3</v>
      </c>
      <c r="X18">
        <f t="shared" si="5"/>
        <v>2293.7</v>
      </c>
      <c r="Y18" s="9">
        <f t="shared" si="6"/>
        <v>90.39999999999964</v>
      </c>
      <c r="Z18">
        <v>0</v>
      </c>
      <c r="AA18" s="9">
        <f t="shared" si="7"/>
        <v>90.39999999999964</v>
      </c>
      <c r="AB18" s="10">
        <f t="shared" si="8"/>
        <v>183.09999999999945</v>
      </c>
      <c r="AC18" s="4">
        <v>25</v>
      </c>
    </row>
    <row r="19" spans="1:29" ht="12.75">
      <c r="A19" s="3">
        <f t="shared" si="9"/>
        <v>15</v>
      </c>
      <c r="B19" s="4">
        <v>2</v>
      </c>
      <c r="C19" s="4">
        <v>122002</v>
      </c>
      <c r="D19" s="4">
        <v>2</v>
      </c>
      <c r="E19" s="4" t="s">
        <v>44</v>
      </c>
      <c r="F19" s="6" t="s">
        <v>62</v>
      </c>
      <c r="G19" s="4">
        <v>63</v>
      </c>
      <c r="H19" s="7" t="s">
        <v>38</v>
      </c>
      <c r="I19" s="6" t="s">
        <v>42</v>
      </c>
      <c r="J19">
        <v>18</v>
      </c>
      <c r="K19">
        <v>42.8</v>
      </c>
      <c r="L19">
        <v>20</v>
      </c>
      <c r="M19">
        <v>12.9</v>
      </c>
      <c r="N19">
        <f t="shared" si="0"/>
        <v>1122.8</v>
      </c>
      <c r="O19">
        <f t="shared" si="1"/>
        <v>1212.9</v>
      </c>
      <c r="P19" s="9">
        <f t="shared" si="2"/>
        <v>90.10000000000014</v>
      </c>
      <c r="Q19">
        <v>0</v>
      </c>
      <c r="R19" s="9">
        <f t="shared" si="3"/>
        <v>90.10000000000014</v>
      </c>
      <c r="S19">
        <v>33</v>
      </c>
      <c r="T19">
        <v>23.1</v>
      </c>
      <c r="U19">
        <v>34</v>
      </c>
      <c r="V19">
        <v>54.5</v>
      </c>
      <c r="W19">
        <f t="shared" si="4"/>
        <v>2003.1</v>
      </c>
      <c r="X19">
        <f t="shared" si="5"/>
        <v>2094.5</v>
      </c>
      <c r="Y19" s="9">
        <f t="shared" si="6"/>
        <v>91.40000000000009</v>
      </c>
      <c r="Z19">
        <v>2</v>
      </c>
      <c r="AA19" s="9">
        <f t="shared" si="7"/>
        <v>93.40000000000009</v>
      </c>
      <c r="AB19" s="10">
        <f t="shared" si="8"/>
        <v>183.50000000000023</v>
      </c>
      <c r="AC19" s="4">
        <v>24</v>
      </c>
    </row>
    <row r="20" spans="1:29" ht="12.75">
      <c r="A20" s="3">
        <f t="shared" si="9"/>
        <v>16</v>
      </c>
      <c r="B20" s="11">
        <v>35</v>
      </c>
      <c r="C20" s="11">
        <v>119140</v>
      </c>
      <c r="D20" s="4">
        <v>3</v>
      </c>
      <c r="E20" s="4" t="s">
        <v>56</v>
      </c>
      <c r="F20" s="6" t="s">
        <v>63</v>
      </c>
      <c r="G20" s="4">
        <v>93</v>
      </c>
      <c r="H20" s="7" t="s">
        <v>38</v>
      </c>
      <c r="I20" s="8" t="s">
        <v>64</v>
      </c>
      <c r="J20">
        <v>49</v>
      </c>
      <c r="K20">
        <v>3.5</v>
      </c>
      <c r="L20">
        <v>50</v>
      </c>
      <c r="M20">
        <v>35.4</v>
      </c>
      <c r="N20">
        <f t="shared" si="0"/>
        <v>2943.5</v>
      </c>
      <c r="O20">
        <f t="shared" si="1"/>
        <v>3035.4</v>
      </c>
      <c r="P20" s="9">
        <f t="shared" si="2"/>
        <v>91.90000000000009</v>
      </c>
      <c r="Q20">
        <v>2</v>
      </c>
      <c r="R20" s="9">
        <f t="shared" si="3"/>
        <v>93.90000000000009</v>
      </c>
      <c r="S20">
        <v>0</v>
      </c>
      <c r="T20">
        <v>3.3</v>
      </c>
      <c r="U20">
        <v>1</v>
      </c>
      <c r="V20">
        <v>31.8</v>
      </c>
      <c r="W20">
        <f t="shared" si="4"/>
        <v>3.3</v>
      </c>
      <c r="X20">
        <f t="shared" si="5"/>
        <v>91.8</v>
      </c>
      <c r="Y20" s="9">
        <f t="shared" si="6"/>
        <v>88.5</v>
      </c>
      <c r="Z20">
        <v>2</v>
      </c>
      <c r="AA20" s="9">
        <f t="shared" si="7"/>
        <v>90.5</v>
      </c>
      <c r="AB20" s="10">
        <f t="shared" si="8"/>
        <v>184.4000000000001</v>
      </c>
      <c r="AC20" s="4">
        <v>23</v>
      </c>
    </row>
    <row r="21" spans="1:29" ht="12.75">
      <c r="A21" s="3">
        <f t="shared" si="9"/>
        <v>17</v>
      </c>
      <c r="B21" s="4">
        <v>18</v>
      </c>
      <c r="C21" s="4">
        <v>122008</v>
      </c>
      <c r="D21" s="4">
        <v>4</v>
      </c>
      <c r="E21" s="4" t="s">
        <v>40</v>
      </c>
      <c r="F21" s="6" t="s">
        <v>65</v>
      </c>
      <c r="G21" s="4">
        <v>91</v>
      </c>
      <c r="H21" s="7" t="s">
        <v>53</v>
      </c>
      <c r="I21" s="8" t="s">
        <v>42</v>
      </c>
      <c r="J21">
        <v>31</v>
      </c>
      <c r="K21">
        <v>3.4</v>
      </c>
      <c r="L21">
        <v>32</v>
      </c>
      <c r="M21">
        <v>36.5</v>
      </c>
      <c r="N21">
        <f t="shared" si="0"/>
        <v>1863.4</v>
      </c>
      <c r="O21">
        <f t="shared" si="1"/>
        <v>1956.5</v>
      </c>
      <c r="P21" s="9">
        <f t="shared" si="2"/>
        <v>93.09999999999991</v>
      </c>
      <c r="Q21">
        <v>2</v>
      </c>
      <c r="R21" s="9">
        <f t="shared" si="3"/>
        <v>95.09999999999991</v>
      </c>
      <c r="S21">
        <v>42</v>
      </c>
      <c r="T21">
        <v>43.2</v>
      </c>
      <c r="U21">
        <v>44</v>
      </c>
      <c r="V21">
        <v>13.6</v>
      </c>
      <c r="W21">
        <f t="shared" si="4"/>
        <v>2563.2</v>
      </c>
      <c r="X21">
        <f t="shared" si="5"/>
        <v>2653.6</v>
      </c>
      <c r="Y21" s="9">
        <f t="shared" si="6"/>
        <v>90.40000000000009</v>
      </c>
      <c r="Z21">
        <v>2</v>
      </c>
      <c r="AA21" s="9">
        <f t="shared" si="7"/>
        <v>92.40000000000009</v>
      </c>
      <c r="AB21" s="10">
        <f t="shared" si="8"/>
        <v>187.5</v>
      </c>
      <c r="AC21" s="4">
        <v>22</v>
      </c>
    </row>
    <row r="22" spans="1:29" ht="12.75">
      <c r="A22" s="3">
        <f t="shared" si="9"/>
        <v>18</v>
      </c>
      <c r="B22" s="4">
        <v>12</v>
      </c>
      <c r="C22" s="4">
        <v>115001</v>
      </c>
      <c r="D22" s="4">
        <v>3</v>
      </c>
      <c r="E22" s="4" t="s">
        <v>44</v>
      </c>
      <c r="F22" s="6" t="s">
        <v>66</v>
      </c>
      <c r="G22" s="4">
        <v>70</v>
      </c>
      <c r="H22" s="7" t="s">
        <v>53</v>
      </c>
      <c r="I22" s="8" t="s">
        <v>67</v>
      </c>
      <c r="J22">
        <v>26</v>
      </c>
      <c r="K22">
        <v>3.5</v>
      </c>
      <c r="L22">
        <v>27</v>
      </c>
      <c r="M22">
        <v>37.3</v>
      </c>
      <c r="N22">
        <f t="shared" si="0"/>
        <v>1563.5</v>
      </c>
      <c r="O22">
        <f t="shared" si="1"/>
        <v>1657.3</v>
      </c>
      <c r="P22" s="9">
        <f t="shared" si="2"/>
        <v>93.79999999999995</v>
      </c>
      <c r="Q22">
        <v>2</v>
      </c>
      <c r="R22" s="9">
        <f t="shared" si="3"/>
        <v>95.79999999999995</v>
      </c>
      <c r="S22">
        <v>39</v>
      </c>
      <c r="T22">
        <v>23.8</v>
      </c>
      <c r="U22">
        <v>40</v>
      </c>
      <c r="V22">
        <v>57.3</v>
      </c>
      <c r="W22">
        <f t="shared" si="4"/>
        <v>2363.8</v>
      </c>
      <c r="X22">
        <f t="shared" si="5"/>
        <v>2457.3</v>
      </c>
      <c r="Y22" s="9">
        <f t="shared" si="6"/>
        <v>93.5</v>
      </c>
      <c r="Z22">
        <v>0</v>
      </c>
      <c r="AA22" s="9">
        <f t="shared" si="7"/>
        <v>93.5</v>
      </c>
      <c r="AB22" s="10">
        <f t="shared" si="8"/>
        <v>189.29999999999995</v>
      </c>
      <c r="AC22" s="4">
        <v>21</v>
      </c>
    </row>
    <row r="23" spans="1:29" ht="12.75">
      <c r="A23" s="3">
        <f t="shared" si="9"/>
        <v>19</v>
      </c>
      <c r="B23" s="4">
        <v>15</v>
      </c>
      <c r="C23" s="4">
        <v>112005</v>
      </c>
      <c r="D23" s="4">
        <v>9</v>
      </c>
      <c r="E23" s="4"/>
      <c r="F23" s="6" t="s">
        <v>68</v>
      </c>
      <c r="G23" s="4">
        <v>82</v>
      </c>
      <c r="H23" s="7" t="s">
        <v>53</v>
      </c>
      <c r="I23" s="8" t="s">
        <v>46</v>
      </c>
      <c r="J23">
        <v>38</v>
      </c>
      <c r="K23">
        <v>3.4</v>
      </c>
      <c r="L23">
        <v>39</v>
      </c>
      <c r="M23">
        <v>33.9</v>
      </c>
      <c r="N23">
        <f t="shared" si="0"/>
        <v>2283.4</v>
      </c>
      <c r="O23">
        <f t="shared" si="1"/>
        <v>2373.9</v>
      </c>
      <c r="P23" s="9">
        <f t="shared" si="2"/>
        <v>90.5</v>
      </c>
      <c r="Q23">
        <v>2</v>
      </c>
      <c r="R23" s="9">
        <f t="shared" si="3"/>
        <v>92.5</v>
      </c>
      <c r="S23">
        <v>50</v>
      </c>
      <c r="T23">
        <v>2.5</v>
      </c>
      <c r="U23">
        <v>51</v>
      </c>
      <c r="V23">
        <v>35.3</v>
      </c>
      <c r="W23">
        <f t="shared" si="4"/>
        <v>3002.5</v>
      </c>
      <c r="X23">
        <f t="shared" si="5"/>
        <v>3095.3</v>
      </c>
      <c r="Y23" s="9">
        <f t="shared" si="6"/>
        <v>92.80000000000018</v>
      </c>
      <c r="Z23">
        <v>4</v>
      </c>
      <c r="AA23" s="9">
        <f t="shared" si="7"/>
        <v>96.80000000000018</v>
      </c>
      <c r="AB23" s="10">
        <f t="shared" si="8"/>
        <v>189.30000000000018</v>
      </c>
      <c r="AC23" s="4">
        <v>20</v>
      </c>
    </row>
    <row r="24" spans="1:29" ht="12.75">
      <c r="A24" s="3">
        <f t="shared" si="9"/>
        <v>20</v>
      </c>
      <c r="B24" s="4">
        <v>21</v>
      </c>
      <c r="C24" s="4">
        <v>112018</v>
      </c>
      <c r="D24" s="4">
        <v>5</v>
      </c>
      <c r="E24" s="4" t="s">
        <v>40</v>
      </c>
      <c r="F24" s="6" t="s">
        <v>69</v>
      </c>
      <c r="G24" s="4">
        <v>92</v>
      </c>
      <c r="H24" s="7" t="s">
        <v>53</v>
      </c>
      <c r="I24" s="8" t="s">
        <v>46</v>
      </c>
      <c r="J24">
        <v>34</v>
      </c>
      <c r="K24">
        <v>1.2</v>
      </c>
      <c r="L24">
        <v>35</v>
      </c>
      <c r="M24">
        <v>36.4</v>
      </c>
      <c r="N24">
        <f t="shared" si="0"/>
        <v>2041.2</v>
      </c>
      <c r="O24">
        <f t="shared" si="1"/>
        <v>2136.4</v>
      </c>
      <c r="P24" s="9">
        <f t="shared" si="2"/>
        <v>95.20000000000005</v>
      </c>
      <c r="Q24">
        <v>2</v>
      </c>
      <c r="R24" s="9">
        <f t="shared" si="3"/>
        <v>97.20000000000005</v>
      </c>
      <c r="S24">
        <v>45</v>
      </c>
      <c r="T24">
        <v>3.8</v>
      </c>
      <c r="U24">
        <v>46</v>
      </c>
      <c r="V24">
        <v>38</v>
      </c>
      <c r="W24">
        <f t="shared" si="4"/>
        <v>2703.8</v>
      </c>
      <c r="X24">
        <f t="shared" si="5"/>
        <v>2798</v>
      </c>
      <c r="Y24" s="9">
        <f t="shared" si="6"/>
        <v>94.19999999999982</v>
      </c>
      <c r="Z24">
        <v>0</v>
      </c>
      <c r="AA24" s="9">
        <f t="shared" si="7"/>
        <v>94.19999999999982</v>
      </c>
      <c r="AB24" s="10">
        <f t="shared" si="8"/>
        <v>191.39999999999986</v>
      </c>
      <c r="AC24" s="4">
        <v>19</v>
      </c>
    </row>
    <row r="25" spans="1:29" ht="12.75">
      <c r="A25" s="3">
        <f t="shared" si="9"/>
        <v>21</v>
      </c>
      <c r="B25" s="4">
        <v>16</v>
      </c>
      <c r="C25" s="4">
        <v>112030</v>
      </c>
      <c r="D25" s="4">
        <v>1</v>
      </c>
      <c r="E25" s="4" t="s">
        <v>70</v>
      </c>
      <c r="F25" s="6" t="s">
        <v>71</v>
      </c>
      <c r="G25" s="4">
        <v>90</v>
      </c>
      <c r="H25" s="7" t="s">
        <v>53</v>
      </c>
      <c r="I25" s="8" t="s">
        <v>46</v>
      </c>
      <c r="J25">
        <v>29</v>
      </c>
      <c r="K25">
        <v>3.7</v>
      </c>
      <c r="L25">
        <v>30</v>
      </c>
      <c r="M25">
        <v>36.1</v>
      </c>
      <c r="N25">
        <f t="shared" si="0"/>
        <v>1743.7</v>
      </c>
      <c r="O25">
        <f t="shared" si="1"/>
        <v>1836.1</v>
      </c>
      <c r="P25" s="9">
        <f t="shared" si="2"/>
        <v>92.39999999999986</v>
      </c>
      <c r="Q25">
        <v>4</v>
      </c>
      <c r="R25" s="9">
        <f t="shared" si="3"/>
        <v>96.39999999999986</v>
      </c>
      <c r="S25">
        <v>41</v>
      </c>
      <c r="T25">
        <v>23.9</v>
      </c>
      <c r="U25">
        <v>42</v>
      </c>
      <c r="V25">
        <v>59.4</v>
      </c>
      <c r="W25">
        <f t="shared" si="4"/>
        <v>2483.9</v>
      </c>
      <c r="X25">
        <f t="shared" si="5"/>
        <v>2579.4</v>
      </c>
      <c r="Y25" s="9">
        <f t="shared" si="6"/>
        <v>95.5</v>
      </c>
      <c r="Z25">
        <v>4</v>
      </c>
      <c r="AA25" s="9">
        <f t="shared" si="7"/>
        <v>99.5</v>
      </c>
      <c r="AB25" s="10">
        <f t="shared" si="8"/>
        <v>195.89999999999986</v>
      </c>
      <c r="AC25" s="4">
        <v>18</v>
      </c>
    </row>
    <row r="26" spans="1:29" ht="12.75">
      <c r="A26" s="3">
        <f t="shared" si="9"/>
        <v>22</v>
      </c>
      <c r="B26" s="4">
        <v>32</v>
      </c>
      <c r="C26" s="4">
        <v>112006</v>
      </c>
      <c r="D26" s="4">
        <v>10</v>
      </c>
      <c r="E26" s="4"/>
      <c r="F26" s="6" t="s">
        <v>72</v>
      </c>
      <c r="G26" s="4">
        <v>82</v>
      </c>
      <c r="H26" s="7" t="s">
        <v>73</v>
      </c>
      <c r="I26" s="8" t="s">
        <v>46</v>
      </c>
      <c r="J26">
        <v>45</v>
      </c>
      <c r="K26">
        <v>3.1</v>
      </c>
      <c r="L26">
        <v>46</v>
      </c>
      <c r="M26">
        <v>41.3</v>
      </c>
      <c r="N26">
        <f t="shared" si="0"/>
        <v>2703.1</v>
      </c>
      <c r="O26">
        <f t="shared" si="1"/>
        <v>2801.3</v>
      </c>
      <c r="P26" s="9">
        <f t="shared" si="2"/>
        <v>98.20000000000027</v>
      </c>
      <c r="Q26">
        <v>0</v>
      </c>
      <c r="R26" s="9">
        <f t="shared" si="3"/>
        <v>98.20000000000027</v>
      </c>
      <c r="S26">
        <v>57</v>
      </c>
      <c r="T26">
        <v>3.2</v>
      </c>
      <c r="U26">
        <v>58</v>
      </c>
      <c r="V26">
        <v>41.4</v>
      </c>
      <c r="W26">
        <f t="shared" si="4"/>
        <v>3423.2</v>
      </c>
      <c r="X26">
        <f t="shared" si="5"/>
        <v>3521.4</v>
      </c>
      <c r="Y26" s="9">
        <f t="shared" si="6"/>
        <v>98.20000000000027</v>
      </c>
      <c r="Z26">
        <v>0</v>
      </c>
      <c r="AA26" s="9">
        <f t="shared" si="7"/>
        <v>98.20000000000027</v>
      </c>
      <c r="AB26" s="10">
        <f t="shared" si="8"/>
        <v>196.40000000000055</v>
      </c>
      <c r="AC26" s="4">
        <v>17</v>
      </c>
    </row>
    <row r="27" spans="1:29" ht="12.75">
      <c r="A27" s="3">
        <f t="shared" si="9"/>
        <v>23</v>
      </c>
      <c r="B27" s="4">
        <v>24</v>
      </c>
      <c r="C27" s="4">
        <v>103019</v>
      </c>
      <c r="D27" s="4">
        <v>4</v>
      </c>
      <c r="E27" s="4" t="s">
        <v>56</v>
      </c>
      <c r="F27" s="6" t="s">
        <v>74</v>
      </c>
      <c r="G27" s="4">
        <v>94</v>
      </c>
      <c r="H27" s="7" t="s">
        <v>53</v>
      </c>
      <c r="I27" s="8" t="s">
        <v>54</v>
      </c>
      <c r="J27">
        <v>37</v>
      </c>
      <c r="K27">
        <v>2.9</v>
      </c>
      <c r="L27">
        <v>38</v>
      </c>
      <c r="M27">
        <v>41.2</v>
      </c>
      <c r="N27">
        <f t="shared" si="0"/>
        <v>2222.9</v>
      </c>
      <c r="O27">
        <f t="shared" si="1"/>
        <v>2321.2</v>
      </c>
      <c r="P27" s="9">
        <f t="shared" si="2"/>
        <v>98.29999999999973</v>
      </c>
      <c r="Q27">
        <v>2</v>
      </c>
      <c r="R27" s="9">
        <f t="shared" si="3"/>
        <v>100.29999999999973</v>
      </c>
      <c r="S27">
        <v>48</v>
      </c>
      <c r="T27">
        <v>2.8</v>
      </c>
      <c r="U27">
        <v>49</v>
      </c>
      <c r="V27">
        <v>39.8</v>
      </c>
      <c r="W27">
        <f t="shared" si="4"/>
        <v>2882.8</v>
      </c>
      <c r="X27">
        <f t="shared" si="5"/>
        <v>2979.8</v>
      </c>
      <c r="Y27" s="9">
        <f t="shared" si="6"/>
        <v>97</v>
      </c>
      <c r="Z27">
        <v>2</v>
      </c>
      <c r="AA27" s="9">
        <f t="shared" si="7"/>
        <v>99</v>
      </c>
      <c r="AB27" s="10">
        <f t="shared" si="8"/>
        <v>199.29999999999973</v>
      </c>
      <c r="AC27" s="4">
        <v>16</v>
      </c>
    </row>
    <row r="28" spans="1:29" ht="12.75">
      <c r="A28" s="3">
        <f t="shared" si="9"/>
        <v>24</v>
      </c>
      <c r="B28" s="4">
        <v>30</v>
      </c>
      <c r="C28" s="4">
        <v>133044</v>
      </c>
      <c r="D28" s="4">
        <v>1</v>
      </c>
      <c r="E28" s="4" t="s">
        <v>75</v>
      </c>
      <c r="F28" s="6" t="s">
        <v>76</v>
      </c>
      <c r="G28" s="4">
        <v>95</v>
      </c>
      <c r="H28" s="7" t="s">
        <v>53</v>
      </c>
      <c r="I28" s="8" t="s">
        <v>58</v>
      </c>
      <c r="J28">
        <v>44</v>
      </c>
      <c r="K28">
        <v>3.8</v>
      </c>
      <c r="L28">
        <v>45</v>
      </c>
      <c r="M28">
        <v>47.7</v>
      </c>
      <c r="N28">
        <f t="shared" si="0"/>
        <v>2643.8</v>
      </c>
      <c r="O28">
        <f t="shared" si="1"/>
        <v>2747.7</v>
      </c>
      <c r="P28" s="9">
        <f t="shared" si="2"/>
        <v>103.89999999999964</v>
      </c>
      <c r="Q28">
        <v>0</v>
      </c>
      <c r="R28" s="9">
        <f t="shared" si="3"/>
        <v>103.89999999999964</v>
      </c>
      <c r="S28">
        <v>55</v>
      </c>
      <c r="T28">
        <v>2.8</v>
      </c>
      <c r="U28">
        <v>56</v>
      </c>
      <c r="V28">
        <v>42.9</v>
      </c>
      <c r="W28">
        <f t="shared" si="4"/>
        <v>3302.8</v>
      </c>
      <c r="X28">
        <f t="shared" si="5"/>
        <v>3402.9</v>
      </c>
      <c r="Y28" s="9">
        <f t="shared" si="6"/>
        <v>100.09999999999991</v>
      </c>
      <c r="Z28">
        <v>0</v>
      </c>
      <c r="AA28" s="9">
        <f t="shared" si="7"/>
        <v>100.09999999999991</v>
      </c>
      <c r="AB28" s="10">
        <f t="shared" si="8"/>
        <v>203.99999999999955</v>
      </c>
      <c r="AC28" s="4">
        <v>15</v>
      </c>
    </row>
    <row r="29" spans="1:29" ht="12.75">
      <c r="A29" s="3">
        <f t="shared" si="9"/>
        <v>25</v>
      </c>
      <c r="B29" s="4">
        <v>28</v>
      </c>
      <c r="C29" s="4">
        <v>133058</v>
      </c>
      <c r="D29" s="4">
        <v>2</v>
      </c>
      <c r="E29" s="4" t="s">
        <v>75</v>
      </c>
      <c r="F29" s="6" t="s">
        <v>77</v>
      </c>
      <c r="G29" s="4">
        <v>95</v>
      </c>
      <c r="H29" s="7" t="s">
        <v>53</v>
      </c>
      <c r="I29" s="8" t="s">
        <v>39</v>
      </c>
      <c r="J29">
        <v>42</v>
      </c>
      <c r="K29">
        <v>4.3</v>
      </c>
      <c r="L29">
        <v>43</v>
      </c>
      <c r="M29">
        <v>47.4</v>
      </c>
      <c r="N29">
        <f t="shared" si="0"/>
        <v>2524.3</v>
      </c>
      <c r="O29">
        <f t="shared" si="1"/>
        <v>2627.4</v>
      </c>
      <c r="P29" s="9">
        <f t="shared" si="2"/>
        <v>103.09999999999991</v>
      </c>
      <c r="Q29">
        <v>2</v>
      </c>
      <c r="R29" s="9">
        <f t="shared" si="3"/>
        <v>105.09999999999991</v>
      </c>
      <c r="S29">
        <v>53</v>
      </c>
      <c r="T29">
        <v>4.3</v>
      </c>
      <c r="U29">
        <v>54</v>
      </c>
      <c r="V29">
        <v>47.4</v>
      </c>
      <c r="W29">
        <f t="shared" si="4"/>
        <v>3184.3</v>
      </c>
      <c r="X29">
        <f t="shared" si="5"/>
        <v>3287.4</v>
      </c>
      <c r="Y29" s="9">
        <f t="shared" si="6"/>
        <v>103.09999999999991</v>
      </c>
      <c r="Z29">
        <v>2</v>
      </c>
      <c r="AA29" s="9">
        <f t="shared" si="7"/>
        <v>105.09999999999991</v>
      </c>
      <c r="AB29" s="10">
        <f t="shared" si="8"/>
        <v>210.19999999999982</v>
      </c>
      <c r="AC29" s="4">
        <v>14</v>
      </c>
    </row>
    <row r="30" spans="1:29" ht="12.75" customHeight="1">
      <c r="A30" s="3">
        <f t="shared" si="9"/>
        <v>26</v>
      </c>
      <c r="B30" s="4">
        <v>20</v>
      </c>
      <c r="C30" s="4">
        <v>133003</v>
      </c>
      <c r="D30" s="5">
        <v>6</v>
      </c>
      <c r="E30" s="5" t="s">
        <v>78</v>
      </c>
      <c r="F30" s="12" t="s">
        <v>79</v>
      </c>
      <c r="G30" s="4">
        <v>92</v>
      </c>
      <c r="H30" s="7" t="s">
        <v>53</v>
      </c>
      <c r="I30" s="8" t="s">
        <v>39</v>
      </c>
      <c r="J30">
        <v>33</v>
      </c>
      <c r="K30">
        <v>4.8</v>
      </c>
      <c r="L30">
        <v>34</v>
      </c>
      <c r="M30">
        <v>53.9</v>
      </c>
      <c r="N30">
        <f t="shared" si="0"/>
        <v>1984.8</v>
      </c>
      <c r="O30">
        <f t="shared" si="1"/>
        <v>2093.9</v>
      </c>
      <c r="P30" s="9">
        <f t="shared" si="2"/>
        <v>109.10000000000014</v>
      </c>
      <c r="Q30">
        <v>0</v>
      </c>
      <c r="R30" s="9">
        <f t="shared" si="3"/>
        <v>109.10000000000014</v>
      </c>
      <c r="S30">
        <v>44</v>
      </c>
      <c r="T30">
        <v>4.8</v>
      </c>
      <c r="U30">
        <v>45</v>
      </c>
      <c r="V30">
        <v>48</v>
      </c>
      <c r="W30">
        <f t="shared" si="4"/>
        <v>2644.8</v>
      </c>
      <c r="X30">
        <f t="shared" si="5"/>
        <v>2748</v>
      </c>
      <c r="Y30" s="9">
        <f t="shared" si="6"/>
        <v>103.19999999999982</v>
      </c>
      <c r="Z30">
        <v>0</v>
      </c>
      <c r="AA30" s="9">
        <f t="shared" si="7"/>
        <v>103.19999999999982</v>
      </c>
      <c r="AB30" s="10">
        <f t="shared" si="8"/>
        <v>212.29999999999995</v>
      </c>
      <c r="AC30" s="4">
        <v>13</v>
      </c>
    </row>
    <row r="31" spans="1:29" ht="12.75">
      <c r="A31" s="3">
        <f t="shared" si="9"/>
        <v>27</v>
      </c>
      <c r="B31" s="4">
        <v>25</v>
      </c>
      <c r="C31" s="4">
        <v>103041</v>
      </c>
      <c r="D31" s="4">
        <v>5</v>
      </c>
      <c r="E31" s="4" t="s">
        <v>56</v>
      </c>
      <c r="F31" s="6" t="s">
        <v>80</v>
      </c>
      <c r="G31" s="4">
        <v>94</v>
      </c>
      <c r="H31" s="7" t="s">
        <v>53</v>
      </c>
      <c r="I31" s="8" t="s">
        <v>54</v>
      </c>
      <c r="J31">
        <v>39</v>
      </c>
      <c r="K31">
        <v>3.6</v>
      </c>
      <c r="L31">
        <v>40</v>
      </c>
      <c r="M31">
        <v>51</v>
      </c>
      <c r="N31">
        <f t="shared" si="0"/>
        <v>2343.6</v>
      </c>
      <c r="O31">
        <f t="shared" si="1"/>
        <v>2451</v>
      </c>
      <c r="P31" s="9">
        <f t="shared" si="2"/>
        <v>107.40000000000009</v>
      </c>
      <c r="Q31">
        <v>0</v>
      </c>
      <c r="R31" s="9">
        <f t="shared" si="3"/>
        <v>107.40000000000009</v>
      </c>
      <c r="S31">
        <v>49</v>
      </c>
      <c r="T31">
        <v>3.8</v>
      </c>
      <c r="U31">
        <v>50</v>
      </c>
      <c r="V31">
        <v>48.4</v>
      </c>
      <c r="W31">
        <f t="shared" si="4"/>
        <v>2943.8</v>
      </c>
      <c r="X31">
        <f t="shared" si="5"/>
        <v>3048.4</v>
      </c>
      <c r="Y31" s="9">
        <f t="shared" si="6"/>
        <v>104.59999999999991</v>
      </c>
      <c r="Z31">
        <v>2</v>
      </c>
      <c r="AA31" s="9">
        <f t="shared" si="7"/>
        <v>106.59999999999991</v>
      </c>
      <c r="AB31" s="10">
        <f t="shared" si="8"/>
        <v>214</v>
      </c>
      <c r="AC31" s="4">
        <v>12</v>
      </c>
    </row>
    <row r="32" spans="1:29" ht="12.75">
      <c r="A32" s="3">
        <f t="shared" si="9"/>
        <v>28</v>
      </c>
      <c r="B32" s="4">
        <v>22</v>
      </c>
      <c r="C32" s="4">
        <v>124016</v>
      </c>
      <c r="D32" s="4">
        <v>7</v>
      </c>
      <c r="E32" s="4" t="s">
        <v>78</v>
      </c>
      <c r="F32" s="6" t="s">
        <v>81</v>
      </c>
      <c r="G32" s="4">
        <v>92</v>
      </c>
      <c r="H32" s="7" t="s">
        <v>53</v>
      </c>
      <c r="I32" s="8" t="s">
        <v>82</v>
      </c>
      <c r="J32">
        <v>35</v>
      </c>
      <c r="K32">
        <v>1.2</v>
      </c>
      <c r="L32">
        <v>36</v>
      </c>
      <c r="M32">
        <v>48</v>
      </c>
      <c r="N32">
        <f t="shared" si="0"/>
        <v>2101.2</v>
      </c>
      <c r="O32">
        <f t="shared" si="1"/>
        <v>2208</v>
      </c>
      <c r="P32" s="9">
        <f t="shared" si="2"/>
        <v>106.80000000000018</v>
      </c>
      <c r="Q32">
        <v>12</v>
      </c>
      <c r="R32" s="9">
        <f t="shared" si="3"/>
        <v>118.80000000000018</v>
      </c>
      <c r="S32">
        <v>46</v>
      </c>
      <c r="T32">
        <v>2.8</v>
      </c>
      <c r="U32">
        <v>47</v>
      </c>
      <c r="V32">
        <v>46.2</v>
      </c>
      <c r="W32">
        <f t="shared" si="4"/>
        <v>2762.8</v>
      </c>
      <c r="X32">
        <f t="shared" si="5"/>
        <v>2866.2</v>
      </c>
      <c r="Y32" s="9">
        <f t="shared" si="6"/>
        <v>103.39999999999964</v>
      </c>
      <c r="Z32">
        <v>4</v>
      </c>
      <c r="AA32" s="9">
        <f t="shared" si="7"/>
        <v>107.39999999999964</v>
      </c>
      <c r="AB32" s="10">
        <f t="shared" si="8"/>
        <v>226.19999999999982</v>
      </c>
      <c r="AC32" s="4">
        <v>11</v>
      </c>
    </row>
    <row r="33" spans="1:29" ht="12.75">
      <c r="A33" s="3">
        <f t="shared" si="9"/>
        <v>29</v>
      </c>
      <c r="B33" s="4">
        <v>29</v>
      </c>
      <c r="C33" s="4">
        <v>133056</v>
      </c>
      <c r="D33" s="4">
        <v>3</v>
      </c>
      <c r="E33" s="4" t="s">
        <v>75</v>
      </c>
      <c r="F33" s="6" t="s">
        <v>83</v>
      </c>
      <c r="G33" s="4">
        <v>95</v>
      </c>
      <c r="H33" s="7" t="s">
        <v>53</v>
      </c>
      <c r="I33" s="8" t="s">
        <v>39</v>
      </c>
      <c r="J33">
        <v>43</v>
      </c>
      <c r="K33">
        <v>3.8</v>
      </c>
      <c r="L33">
        <v>44</v>
      </c>
      <c r="M33">
        <v>59</v>
      </c>
      <c r="N33">
        <f t="shared" si="0"/>
        <v>2583.8</v>
      </c>
      <c r="O33">
        <f t="shared" si="1"/>
        <v>2699</v>
      </c>
      <c r="P33" s="9">
        <f t="shared" si="2"/>
        <v>115.19999999999982</v>
      </c>
      <c r="Q33">
        <v>4</v>
      </c>
      <c r="R33" s="9">
        <f t="shared" si="3"/>
        <v>119.19999999999982</v>
      </c>
      <c r="S33">
        <v>54</v>
      </c>
      <c r="T33">
        <v>3.2</v>
      </c>
      <c r="U33">
        <v>55</v>
      </c>
      <c r="V33">
        <v>50.7</v>
      </c>
      <c r="W33">
        <f t="shared" si="4"/>
        <v>3243.2</v>
      </c>
      <c r="X33">
        <f t="shared" si="5"/>
        <v>3350.7</v>
      </c>
      <c r="Y33" s="9">
        <f t="shared" si="6"/>
        <v>107.5</v>
      </c>
      <c r="Z33">
        <v>0</v>
      </c>
      <c r="AA33" s="9">
        <f t="shared" si="7"/>
        <v>107.5</v>
      </c>
      <c r="AB33" s="10">
        <f t="shared" si="8"/>
        <v>226.69999999999982</v>
      </c>
      <c r="AC33" s="4">
        <v>10</v>
      </c>
    </row>
    <row r="34" spans="1:29" ht="12.75">
      <c r="A34" s="3">
        <f t="shared" si="9"/>
        <v>30</v>
      </c>
      <c r="B34" s="4">
        <v>40</v>
      </c>
      <c r="C34" s="4">
        <v>119124</v>
      </c>
      <c r="D34" s="4">
        <v>6</v>
      </c>
      <c r="E34" s="4" t="s">
        <v>56</v>
      </c>
      <c r="F34" s="6" t="s">
        <v>84</v>
      </c>
      <c r="G34" s="4">
        <v>93</v>
      </c>
      <c r="H34" s="7" t="s">
        <v>73</v>
      </c>
      <c r="I34" s="8" t="s">
        <v>64</v>
      </c>
      <c r="J34">
        <v>46</v>
      </c>
      <c r="K34">
        <v>4.2</v>
      </c>
      <c r="L34">
        <v>48</v>
      </c>
      <c r="M34">
        <v>6</v>
      </c>
      <c r="N34">
        <f t="shared" si="0"/>
        <v>2764.2</v>
      </c>
      <c r="O34">
        <f t="shared" si="1"/>
        <v>2886</v>
      </c>
      <c r="P34" s="9">
        <f t="shared" si="2"/>
        <v>121.80000000000018</v>
      </c>
      <c r="Q34">
        <v>6</v>
      </c>
      <c r="R34" s="9">
        <f t="shared" si="3"/>
        <v>127.80000000000018</v>
      </c>
      <c r="S34">
        <v>56</v>
      </c>
      <c r="T34">
        <v>4.5</v>
      </c>
      <c r="U34">
        <v>57</v>
      </c>
      <c r="V34">
        <v>49.1</v>
      </c>
      <c r="W34">
        <f t="shared" si="4"/>
        <v>3364.5</v>
      </c>
      <c r="X34">
        <f t="shared" si="5"/>
        <v>3469.1</v>
      </c>
      <c r="Y34" s="9">
        <f t="shared" si="6"/>
        <v>104.59999999999991</v>
      </c>
      <c r="Z34">
        <v>0</v>
      </c>
      <c r="AA34" s="9">
        <f t="shared" si="7"/>
        <v>104.59999999999991</v>
      </c>
      <c r="AB34" s="10">
        <f t="shared" si="8"/>
        <v>232.4000000000001</v>
      </c>
      <c r="AC34" s="4">
        <v>9</v>
      </c>
    </row>
    <row r="35" spans="1:29" ht="12.75">
      <c r="A35" s="3">
        <f t="shared" si="9"/>
        <v>31</v>
      </c>
      <c r="B35" s="4">
        <v>23</v>
      </c>
      <c r="C35" s="4">
        <v>103036</v>
      </c>
      <c r="D35" s="4">
        <v>7</v>
      </c>
      <c r="E35" s="4" t="s">
        <v>56</v>
      </c>
      <c r="F35" s="6" t="s">
        <v>85</v>
      </c>
      <c r="G35" s="4">
        <v>93</v>
      </c>
      <c r="H35" s="7" t="s">
        <v>53</v>
      </c>
      <c r="I35" s="8" t="s">
        <v>54</v>
      </c>
      <c r="J35">
        <v>36</v>
      </c>
      <c r="K35">
        <v>2.3</v>
      </c>
      <c r="L35">
        <v>38</v>
      </c>
      <c r="M35">
        <v>0</v>
      </c>
      <c r="N35">
        <f t="shared" si="0"/>
        <v>2162.3</v>
      </c>
      <c r="O35">
        <f t="shared" si="1"/>
        <v>2280</v>
      </c>
      <c r="P35" s="9">
        <f t="shared" si="2"/>
        <v>117.69999999999982</v>
      </c>
      <c r="Q35">
        <v>8</v>
      </c>
      <c r="R35" s="9">
        <f t="shared" si="3"/>
        <v>125.69999999999982</v>
      </c>
      <c r="S35">
        <v>47</v>
      </c>
      <c r="T35">
        <v>2.6</v>
      </c>
      <c r="U35">
        <v>48</v>
      </c>
      <c r="V35">
        <v>45.5</v>
      </c>
      <c r="W35">
        <f t="shared" si="4"/>
        <v>2822.6</v>
      </c>
      <c r="X35">
        <f t="shared" si="5"/>
        <v>2925.5</v>
      </c>
      <c r="Y35" s="9">
        <f t="shared" si="6"/>
        <v>102.90000000000009</v>
      </c>
      <c r="Z35">
        <v>4</v>
      </c>
      <c r="AA35" s="9">
        <f t="shared" si="7"/>
        <v>106.90000000000009</v>
      </c>
      <c r="AB35" s="10">
        <f t="shared" si="8"/>
        <v>232.5999999999999</v>
      </c>
      <c r="AC35" s="4">
        <v>8</v>
      </c>
    </row>
    <row r="36" spans="1:29" ht="12.75">
      <c r="A36" s="3">
        <f t="shared" si="9"/>
        <v>32</v>
      </c>
      <c r="B36" s="4">
        <v>1</v>
      </c>
      <c r="C36" s="4">
        <v>112014</v>
      </c>
      <c r="D36" s="4">
        <v>4</v>
      </c>
      <c r="E36" s="4" t="s">
        <v>44</v>
      </c>
      <c r="F36" s="6" t="s">
        <v>86</v>
      </c>
      <c r="G36" s="4">
        <v>60</v>
      </c>
      <c r="H36" s="7" t="s">
        <v>38</v>
      </c>
      <c r="I36" s="6" t="s">
        <v>46</v>
      </c>
      <c r="J36">
        <v>18</v>
      </c>
      <c r="K36">
        <v>3.9</v>
      </c>
      <c r="L36">
        <v>19</v>
      </c>
      <c r="M36">
        <v>34.3</v>
      </c>
      <c r="N36">
        <f t="shared" si="0"/>
        <v>1083.9</v>
      </c>
      <c r="O36">
        <f t="shared" si="1"/>
        <v>1174.3</v>
      </c>
      <c r="P36" s="9">
        <f t="shared" si="2"/>
        <v>90.39999999999986</v>
      </c>
      <c r="Q36">
        <v>54</v>
      </c>
      <c r="R36" s="9">
        <f t="shared" si="3"/>
        <v>144.39999999999986</v>
      </c>
      <c r="S36">
        <v>32</v>
      </c>
      <c r="T36">
        <v>43.5</v>
      </c>
      <c r="U36">
        <v>34</v>
      </c>
      <c r="V36">
        <v>13</v>
      </c>
      <c r="W36">
        <f t="shared" si="4"/>
        <v>1963.5</v>
      </c>
      <c r="X36">
        <f t="shared" si="5"/>
        <v>2053</v>
      </c>
      <c r="Y36" s="9">
        <f t="shared" si="6"/>
        <v>89.5</v>
      </c>
      <c r="Z36">
        <v>0</v>
      </c>
      <c r="AA36" s="9">
        <f t="shared" si="7"/>
        <v>89.5</v>
      </c>
      <c r="AB36" s="10">
        <f t="shared" si="8"/>
        <v>233.89999999999986</v>
      </c>
      <c r="AC36" s="4">
        <v>7</v>
      </c>
    </row>
    <row r="37" spans="1:29" ht="12.75">
      <c r="A37" s="3">
        <f t="shared" si="9"/>
        <v>33</v>
      </c>
      <c r="B37" s="4">
        <v>11</v>
      </c>
      <c r="C37" s="4">
        <v>121024</v>
      </c>
      <c r="D37" s="4">
        <v>5</v>
      </c>
      <c r="E37" s="4" t="s">
        <v>44</v>
      </c>
      <c r="F37" s="6" t="s">
        <v>87</v>
      </c>
      <c r="G37" s="4">
        <v>65</v>
      </c>
      <c r="H37" s="7" t="s">
        <v>53</v>
      </c>
      <c r="I37" s="8" t="s">
        <v>58</v>
      </c>
      <c r="J37">
        <v>25</v>
      </c>
      <c r="K37">
        <v>3.2</v>
      </c>
      <c r="L37">
        <v>26</v>
      </c>
      <c r="M37">
        <v>34.4</v>
      </c>
      <c r="N37">
        <f t="shared" si="0"/>
        <v>1503.2</v>
      </c>
      <c r="O37">
        <f t="shared" si="1"/>
        <v>1594.4</v>
      </c>
      <c r="P37" s="9">
        <f t="shared" si="2"/>
        <v>91.20000000000005</v>
      </c>
      <c r="Q37">
        <v>54</v>
      </c>
      <c r="R37" s="9">
        <f t="shared" si="3"/>
        <v>145.20000000000005</v>
      </c>
      <c r="S37">
        <v>38</v>
      </c>
      <c r="T37">
        <v>43.8</v>
      </c>
      <c r="U37">
        <v>40</v>
      </c>
      <c r="V37">
        <v>14.7</v>
      </c>
      <c r="W37">
        <f t="shared" si="4"/>
        <v>2323.8</v>
      </c>
      <c r="X37">
        <f t="shared" si="5"/>
        <v>2414.7</v>
      </c>
      <c r="Y37" s="9">
        <f t="shared" si="6"/>
        <v>90.89999999999964</v>
      </c>
      <c r="Z37">
        <v>2</v>
      </c>
      <c r="AA37" s="9">
        <f t="shared" si="7"/>
        <v>92.89999999999964</v>
      </c>
      <c r="AB37" s="10">
        <f t="shared" si="8"/>
        <v>238.09999999999968</v>
      </c>
      <c r="AC37" s="4">
        <v>6</v>
      </c>
    </row>
    <row r="38" spans="1:29" ht="12.75">
      <c r="A38" s="3">
        <f t="shared" si="9"/>
        <v>34</v>
      </c>
      <c r="B38" s="4">
        <v>34</v>
      </c>
      <c r="C38" s="4">
        <v>112027</v>
      </c>
      <c r="D38" s="4">
        <v>11</v>
      </c>
      <c r="E38" s="4"/>
      <c r="F38" s="6" t="s">
        <v>88</v>
      </c>
      <c r="G38" s="4">
        <v>88</v>
      </c>
      <c r="H38" s="7" t="s">
        <v>73</v>
      </c>
      <c r="I38" s="8" t="s">
        <v>46</v>
      </c>
      <c r="J38">
        <v>48</v>
      </c>
      <c r="K38">
        <v>4.1</v>
      </c>
      <c r="L38">
        <v>50</v>
      </c>
      <c r="M38">
        <v>4.7</v>
      </c>
      <c r="N38">
        <f t="shared" si="0"/>
        <v>2884.1</v>
      </c>
      <c r="O38">
        <f t="shared" si="1"/>
        <v>3004.7</v>
      </c>
      <c r="P38" s="9">
        <f t="shared" si="2"/>
        <v>120.59999999999991</v>
      </c>
      <c r="Q38">
        <v>6</v>
      </c>
      <c r="R38" s="9">
        <f t="shared" si="3"/>
        <v>126.59999999999991</v>
      </c>
      <c r="S38">
        <v>2</v>
      </c>
      <c r="T38">
        <v>4.1</v>
      </c>
      <c r="U38">
        <v>3</v>
      </c>
      <c r="V38">
        <v>57.7</v>
      </c>
      <c r="W38">
        <f t="shared" si="4"/>
        <v>124.1</v>
      </c>
      <c r="X38">
        <f t="shared" si="5"/>
        <v>237.7</v>
      </c>
      <c r="Y38" s="9">
        <f t="shared" si="6"/>
        <v>113.6</v>
      </c>
      <c r="Z38">
        <v>6</v>
      </c>
      <c r="AA38" s="9">
        <f t="shared" si="7"/>
        <v>119.6</v>
      </c>
      <c r="AB38" s="10">
        <f t="shared" si="8"/>
        <v>246.1999999999999</v>
      </c>
      <c r="AC38" s="4">
        <v>5</v>
      </c>
    </row>
    <row r="39" spans="1:29" ht="12.75">
      <c r="A39" s="3">
        <f t="shared" si="9"/>
        <v>35</v>
      </c>
      <c r="B39" s="4">
        <v>47</v>
      </c>
      <c r="C39" s="4">
        <v>103031</v>
      </c>
      <c r="D39" s="4">
        <v>4</v>
      </c>
      <c r="E39" s="4" t="s">
        <v>89</v>
      </c>
      <c r="F39" s="6" t="s">
        <v>90</v>
      </c>
      <c r="G39" s="4">
        <v>95</v>
      </c>
      <c r="H39" s="7" t="s">
        <v>73</v>
      </c>
      <c r="I39" s="8" t="s">
        <v>54</v>
      </c>
      <c r="J39">
        <v>1</v>
      </c>
      <c r="K39">
        <v>4.3</v>
      </c>
      <c r="L39">
        <v>3</v>
      </c>
      <c r="M39">
        <v>12.3</v>
      </c>
      <c r="N39">
        <f t="shared" si="0"/>
        <v>64.3</v>
      </c>
      <c r="O39">
        <f t="shared" si="1"/>
        <v>192.3</v>
      </c>
      <c r="P39" s="9">
        <f t="shared" si="2"/>
        <v>128</v>
      </c>
      <c r="Q39">
        <v>4</v>
      </c>
      <c r="R39" s="9">
        <f t="shared" si="3"/>
        <v>132</v>
      </c>
      <c r="S39">
        <v>9</v>
      </c>
      <c r="T39">
        <v>4.9</v>
      </c>
      <c r="U39">
        <v>11</v>
      </c>
      <c r="V39">
        <v>0.3</v>
      </c>
      <c r="W39">
        <f t="shared" si="4"/>
        <v>544.9</v>
      </c>
      <c r="X39">
        <f t="shared" si="5"/>
        <v>660.3</v>
      </c>
      <c r="Y39" s="9">
        <f t="shared" si="6"/>
        <v>115.39999999999998</v>
      </c>
      <c r="Z39">
        <v>0</v>
      </c>
      <c r="AA39" s="9">
        <f t="shared" si="7"/>
        <v>115.39999999999998</v>
      </c>
      <c r="AB39" s="10">
        <f t="shared" si="8"/>
        <v>247.39999999999998</v>
      </c>
      <c r="AC39" s="4">
        <v>4</v>
      </c>
    </row>
    <row r="40" spans="1:29" ht="12.75">
      <c r="A40" s="3">
        <f t="shared" si="9"/>
        <v>36</v>
      </c>
      <c r="B40" s="4">
        <v>44</v>
      </c>
      <c r="C40" s="4">
        <v>119152</v>
      </c>
      <c r="D40" s="4">
        <v>8</v>
      </c>
      <c r="E40" s="4" t="s">
        <v>56</v>
      </c>
      <c r="F40" s="6" t="s">
        <v>91</v>
      </c>
      <c r="G40" s="4">
        <v>94</v>
      </c>
      <c r="H40" s="7" t="s">
        <v>73</v>
      </c>
      <c r="I40" s="8" t="s">
        <v>64</v>
      </c>
      <c r="J40">
        <v>56</v>
      </c>
      <c r="K40">
        <v>57.7</v>
      </c>
      <c r="L40">
        <v>58</v>
      </c>
      <c r="M40">
        <v>39.5</v>
      </c>
      <c r="N40">
        <f t="shared" si="0"/>
        <v>3417.7</v>
      </c>
      <c r="O40">
        <f t="shared" si="1"/>
        <v>3519.5</v>
      </c>
      <c r="P40" s="9">
        <f t="shared" si="2"/>
        <v>101.80000000000018</v>
      </c>
      <c r="Q40">
        <v>10</v>
      </c>
      <c r="R40" s="9">
        <f t="shared" si="3"/>
        <v>111.80000000000018</v>
      </c>
      <c r="S40">
        <v>7</v>
      </c>
      <c r="T40">
        <v>4.8</v>
      </c>
      <c r="U40">
        <v>9</v>
      </c>
      <c r="V40">
        <v>35.1</v>
      </c>
      <c r="W40">
        <f t="shared" si="4"/>
        <v>424.8</v>
      </c>
      <c r="X40">
        <f t="shared" si="5"/>
        <v>575.1</v>
      </c>
      <c r="Y40" s="9">
        <f t="shared" si="6"/>
        <v>150.3</v>
      </c>
      <c r="Z40">
        <v>2</v>
      </c>
      <c r="AA40" s="9">
        <f t="shared" si="7"/>
        <v>152.3</v>
      </c>
      <c r="AB40" s="10">
        <f t="shared" si="8"/>
        <v>264.1000000000002</v>
      </c>
      <c r="AC40" s="4">
        <v>3</v>
      </c>
    </row>
    <row r="41" spans="1:29" ht="12.75">
      <c r="A41" s="3">
        <f t="shared" si="9"/>
        <v>37</v>
      </c>
      <c r="B41" s="4">
        <v>33</v>
      </c>
      <c r="C41" s="4">
        <v>112016</v>
      </c>
      <c r="D41" s="4">
        <v>12</v>
      </c>
      <c r="E41" s="4"/>
      <c r="F41" s="6" t="s">
        <v>92</v>
      </c>
      <c r="G41" s="4">
        <v>84</v>
      </c>
      <c r="H41" s="7" t="s">
        <v>73</v>
      </c>
      <c r="I41" s="8" t="s">
        <v>46</v>
      </c>
      <c r="J41">
        <v>47</v>
      </c>
      <c r="K41">
        <v>4.3</v>
      </c>
      <c r="L41">
        <v>49</v>
      </c>
      <c r="M41">
        <v>14.8</v>
      </c>
      <c r="N41">
        <f t="shared" si="0"/>
        <v>2824.3</v>
      </c>
      <c r="O41">
        <f t="shared" si="1"/>
        <v>2954.8</v>
      </c>
      <c r="P41" s="9">
        <f t="shared" si="2"/>
        <v>130.5</v>
      </c>
      <c r="Q41">
        <v>2</v>
      </c>
      <c r="R41" s="9">
        <f t="shared" si="3"/>
        <v>132.5</v>
      </c>
      <c r="S41">
        <v>0</v>
      </c>
      <c r="T41">
        <v>3.2</v>
      </c>
      <c r="U41">
        <v>3</v>
      </c>
      <c r="V41">
        <v>10.4</v>
      </c>
      <c r="W41">
        <f t="shared" si="4"/>
        <v>3.2</v>
      </c>
      <c r="X41">
        <f t="shared" si="5"/>
        <v>190.4</v>
      </c>
      <c r="Y41" s="9">
        <f t="shared" si="6"/>
        <v>187.20000000000002</v>
      </c>
      <c r="Z41">
        <v>8</v>
      </c>
      <c r="AA41" s="9">
        <f t="shared" si="7"/>
        <v>195.20000000000002</v>
      </c>
      <c r="AB41" s="10">
        <f t="shared" si="8"/>
        <v>327.70000000000005</v>
      </c>
      <c r="AC41" s="4">
        <v>2</v>
      </c>
    </row>
    <row r="42" spans="1:29" ht="12.75">
      <c r="A42" s="3">
        <f t="shared" si="9"/>
        <v>38</v>
      </c>
      <c r="B42" s="4">
        <v>43</v>
      </c>
      <c r="C42" s="4">
        <v>119054</v>
      </c>
      <c r="D42" s="4">
        <v>9</v>
      </c>
      <c r="E42" s="4" t="s">
        <v>56</v>
      </c>
      <c r="F42" s="6" t="s">
        <v>93</v>
      </c>
      <c r="G42" s="4">
        <v>94</v>
      </c>
      <c r="H42" s="7" t="s">
        <v>73</v>
      </c>
      <c r="I42" s="8" t="s">
        <v>64</v>
      </c>
      <c r="J42">
        <v>55</v>
      </c>
      <c r="K42">
        <v>3.2</v>
      </c>
      <c r="L42">
        <v>57</v>
      </c>
      <c r="M42">
        <v>12.4</v>
      </c>
      <c r="N42">
        <f t="shared" si="0"/>
        <v>3303.2</v>
      </c>
      <c r="O42">
        <f t="shared" si="1"/>
        <v>3432.4</v>
      </c>
      <c r="P42" s="9">
        <f t="shared" si="2"/>
        <v>129.20000000000027</v>
      </c>
      <c r="Q42">
        <v>54</v>
      </c>
      <c r="R42" s="9">
        <f t="shared" si="3"/>
        <v>183.20000000000027</v>
      </c>
      <c r="S42">
        <v>6</v>
      </c>
      <c r="T42">
        <v>4.1</v>
      </c>
      <c r="U42">
        <v>8</v>
      </c>
      <c r="V42">
        <v>17.4</v>
      </c>
      <c r="W42">
        <f t="shared" si="4"/>
        <v>364.1</v>
      </c>
      <c r="X42">
        <f t="shared" si="5"/>
        <v>497.4</v>
      </c>
      <c r="Y42" s="9">
        <f t="shared" si="6"/>
        <v>133.29999999999995</v>
      </c>
      <c r="Z42">
        <v>50</v>
      </c>
      <c r="AA42" s="9">
        <f t="shared" si="7"/>
        <v>183.29999999999995</v>
      </c>
      <c r="AB42" s="10">
        <f t="shared" si="8"/>
        <v>366.5000000000002</v>
      </c>
      <c r="AC42" s="4">
        <v>1</v>
      </c>
    </row>
    <row r="43" spans="1:29" ht="12.75">
      <c r="A43" s="3">
        <f t="shared" si="9"/>
        <v>39</v>
      </c>
      <c r="B43" s="4">
        <v>37</v>
      </c>
      <c r="C43" s="4">
        <v>124020</v>
      </c>
      <c r="D43" s="4">
        <v>8</v>
      </c>
      <c r="E43" s="4" t="s">
        <v>40</v>
      </c>
      <c r="F43" s="6" t="s">
        <v>94</v>
      </c>
      <c r="G43" s="4">
        <v>92</v>
      </c>
      <c r="H43" s="7" t="s">
        <v>73</v>
      </c>
      <c r="I43" s="8" t="s">
        <v>82</v>
      </c>
      <c r="J43">
        <v>51</v>
      </c>
      <c r="K43">
        <v>4.4</v>
      </c>
      <c r="L43">
        <v>54</v>
      </c>
      <c r="M43">
        <v>7.6</v>
      </c>
      <c r="N43">
        <f t="shared" si="0"/>
        <v>3064.4</v>
      </c>
      <c r="O43">
        <f t="shared" si="1"/>
        <v>3247.6</v>
      </c>
      <c r="P43" s="9">
        <f t="shared" si="2"/>
        <v>183.19999999999982</v>
      </c>
      <c r="Q43">
        <v>66</v>
      </c>
      <c r="R43" s="9">
        <f t="shared" si="3"/>
        <v>249.19999999999982</v>
      </c>
      <c r="S43">
        <v>2</v>
      </c>
      <c r="T43">
        <v>4.3</v>
      </c>
      <c r="U43">
        <v>4</v>
      </c>
      <c r="V43">
        <v>15.6</v>
      </c>
      <c r="W43">
        <f t="shared" si="4"/>
        <v>124.3</v>
      </c>
      <c r="X43">
        <f t="shared" si="5"/>
        <v>255.6</v>
      </c>
      <c r="Y43" s="9">
        <f t="shared" si="6"/>
        <v>131.3</v>
      </c>
      <c r="Z43">
        <v>104</v>
      </c>
      <c r="AA43" s="9">
        <f t="shared" si="7"/>
        <v>235.3</v>
      </c>
      <c r="AB43" s="10">
        <f t="shared" si="8"/>
        <v>484.49999999999983</v>
      </c>
      <c r="AC43" s="4">
        <v>0</v>
      </c>
    </row>
    <row r="44" spans="1:29" ht="12.75">
      <c r="A44" s="3">
        <v>40</v>
      </c>
      <c r="B44" s="4">
        <v>48</v>
      </c>
      <c r="C44" s="4">
        <v>119049</v>
      </c>
      <c r="D44" s="4">
        <v>5</v>
      </c>
      <c r="E44" s="4" t="s">
        <v>75</v>
      </c>
      <c r="F44" s="6" t="s">
        <v>95</v>
      </c>
      <c r="G44" s="4">
        <v>96</v>
      </c>
      <c r="H44" s="7" t="s">
        <v>73</v>
      </c>
      <c r="I44" s="8" t="s">
        <v>64</v>
      </c>
      <c r="J44">
        <v>2</v>
      </c>
      <c r="K44">
        <v>4.3</v>
      </c>
      <c r="L44">
        <v>5</v>
      </c>
      <c r="M44">
        <v>17.7</v>
      </c>
      <c r="N44">
        <f t="shared" si="0"/>
        <v>124.3</v>
      </c>
      <c r="O44">
        <f t="shared" si="1"/>
        <v>317.7</v>
      </c>
      <c r="P44" s="9">
        <f t="shared" si="2"/>
        <v>193.39999999999998</v>
      </c>
      <c r="Q44">
        <v>116</v>
      </c>
      <c r="R44" s="9">
        <f t="shared" si="3"/>
        <v>309.4</v>
      </c>
      <c r="S44">
        <v>10</v>
      </c>
      <c r="T44">
        <v>5.7</v>
      </c>
      <c r="U44">
        <v>12</v>
      </c>
      <c r="V44">
        <v>15</v>
      </c>
      <c r="W44">
        <f t="shared" si="4"/>
        <v>605.7</v>
      </c>
      <c r="X44">
        <f t="shared" si="5"/>
        <v>735</v>
      </c>
      <c r="Y44" s="9">
        <f t="shared" si="6"/>
        <v>129.29999999999995</v>
      </c>
      <c r="Z44">
        <v>110</v>
      </c>
      <c r="AA44" s="9">
        <f t="shared" si="7"/>
        <v>239.29999999999995</v>
      </c>
      <c r="AB44" s="10">
        <f t="shared" si="8"/>
        <v>548.6999999999999</v>
      </c>
      <c r="AC44" s="4">
        <v>0</v>
      </c>
    </row>
    <row r="45" spans="1:29" ht="12.75">
      <c r="A45" s="3">
        <f t="shared" si="9"/>
        <v>41</v>
      </c>
      <c r="B45" s="4">
        <v>42</v>
      </c>
      <c r="C45" s="4">
        <v>122006</v>
      </c>
      <c r="D45" s="4">
        <v>10</v>
      </c>
      <c r="E45" s="4" t="s">
        <v>56</v>
      </c>
      <c r="F45" s="6" t="s">
        <v>96</v>
      </c>
      <c r="G45" s="4">
        <v>94</v>
      </c>
      <c r="H45" s="7" t="s">
        <v>73</v>
      </c>
      <c r="I45" s="8" t="s">
        <v>42</v>
      </c>
      <c r="J45">
        <v>54</v>
      </c>
      <c r="K45">
        <v>3.2</v>
      </c>
      <c r="L45">
        <v>58</v>
      </c>
      <c r="M45">
        <v>12.4</v>
      </c>
      <c r="N45">
        <f t="shared" si="0"/>
        <v>3243.2</v>
      </c>
      <c r="O45">
        <f t="shared" si="1"/>
        <v>3492.4</v>
      </c>
      <c r="P45" s="9">
        <f t="shared" si="2"/>
        <v>249.20000000000027</v>
      </c>
      <c r="Q45">
        <v>66</v>
      </c>
      <c r="R45" s="9">
        <f t="shared" si="3"/>
        <v>315.2000000000003</v>
      </c>
      <c r="S45">
        <v>5</v>
      </c>
      <c r="T45">
        <v>5</v>
      </c>
      <c r="U45">
        <v>7</v>
      </c>
      <c r="V45">
        <v>29.5</v>
      </c>
      <c r="W45">
        <f t="shared" si="4"/>
        <v>305</v>
      </c>
      <c r="X45">
        <f t="shared" si="5"/>
        <v>449.5</v>
      </c>
      <c r="Y45" s="9">
        <f t="shared" si="6"/>
        <v>144.5</v>
      </c>
      <c r="Z45">
        <v>102</v>
      </c>
      <c r="AA45" s="9">
        <f t="shared" si="7"/>
        <v>246.5</v>
      </c>
      <c r="AB45" s="10">
        <f t="shared" si="8"/>
        <v>561.7000000000003</v>
      </c>
      <c r="AC45" s="4">
        <v>0</v>
      </c>
    </row>
    <row r="46" spans="1:29" ht="12.75">
      <c r="A46" s="3">
        <f t="shared" si="9"/>
        <v>42</v>
      </c>
      <c r="B46" s="4">
        <v>49</v>
      </c>
      <c r="C46" s="4">
        <v>124018</v>
      </c>
      <c r="D46" s="4">
        <v>6</v>
      </c>
      <c r="E46" s="4" t="s">
        <v>89</v>
      </c>
      <c r="F46" s="6" t="s">
        <v>97</v>
      </c>
      <c r="G46" s="4">
        <v>96</v>
      </c>
      <c r="H46" s="7" t="s">
        <v>73</v>
      </c>
      <c r="I46" s="8" t="s">
        <v>82</v>
      </c>
      <c r="J46">
        <v>0</v>
      </c>
      <c r="K46">
        <v>6.7</v>
      </c>
      <c r="L46">
        <v>3</v>
      </c>
      <c r="M46">
        <v>9.4</v>
      </c>
      <c r="N46">
        <f t="shared" si="0"/>
        <v>6.7</v>
      </c>
      <c r="O46">
        <f t="shared" si="1"/>
        <v>189.4</v>
      </c>
      <c r="P46" s="9">
        <f t="shared" si="2"/>
        <v>182.70000000000002</v>
      </c>
      <c r="Q46">
        <v>360</v>
      </c>
      <c r="R46" s="9">
        <f t="shared" si="3"/>
        <v>542.7</v>
      </c>
      <c r="S46">
        <v>11</v>
      </c>
      <c r="T46">
        <v>5.2</v>
      </c>
      <c r="U46">
        <v>13</v>
      </c>
      <c r="V46">
        <v>47.4</v>
      </c>
      <c r="W46">
        <f t="shared" si="4"/>
        <v>665.2</v>
      </c>
      <c r="X46">
        <f t="shared" si="5"/>
        <v>827.4</v>
      </c>
      <c r="Y46" s="9">
        <f t="shared" si="6"/>
        <v>162.19999999999993</v>
      </c>
      <c r="Z46">
        <v>60</v>
      </c>
      <c r="AA46" s="9">
        <f t="shared" si="7"/>
        <v>222.19999999999993</v>
      </c>
      <c r="AB46" s="10">
        <f t="shared" si="8"/>
        <v>764.9</v>
      </c>
      <c r="AC46" s="4">
        <v>0</v>
      </c>
    </row>
    <row r="47" spans="1:29" ht="12.75">
      <c r="A47" s="3">
        <f t="shared" si="9"/>
        <v>43</v>
      </c>
      <c r="B47" s="4">
        <v>38</v>
      </c>
      <c r="C47" s="4">
        <v>124031</v>
      </c>
      <c r="D47" s="4">
        <v>9</v>
      </c>
      <c r="E47" s="4" t="s">
        <v>40</v>
      </c>
      <c r="F47" s="6" t="s">
        <v>98</v>
      </c>
      <c r="G47" s="4">
        <v>92</v>
      </c>
      <c r="H47" s="7" t="s">
        <v>73</v>
      </c>
      <c r="I47" s="8" t="s">
        <v>82</v>
      </c>
      <c r="J47">
        <v>52</v>
      </c>
      <c r="K47">
        <v>3.7</v>
      </c>
      <c r="L47">
        <v>54</v>
      </c>
      <c r="M47">
        <v>32.7</v>
      </c>
      <c r="N47">
        <f t="shared" si="0"/>
        <v>3123.7</v>
      </c>
      <c r="O47">
        <f t="shared" si="1"/>
        <v>3272.7</v>
      </c>
      <c r="P47" s="9">
        <f t="shared" si="2"/>
        <v>149</v>
      </c>
      <c r="Q47">
        <v>414</v>
      </c>
      <c r="R47" s="9">
        <f t="shared" si="3"/>
        <v>563</v>
      </c>
      <c r="S47">
        <v>3</v>
      </c>
      <c r="T47">
        <v>5.2</v>
      </c>
      <c r="U47">
        <v>4</v>
      </c>
      <c r="V47">
        <v>46.7</v>
      </c>
      <c r="W47">
        <f t="shared" si="4"/>
        <v>185.2</v>
      </c>
      <c r="X47">
        <f t="shared" si="5"/>
        <v>286.7</v>
      </c>
      <c r="Y47" s="9">
        <f t="shared" si="6"/>
        <v>101.5</v>
      </c>
      <c r="Z47">
        <v>354</v>
      </c>
      <c r="AA47" s="9">
        <f t="shared" si="7"/>
        <v>455.5</v>
      </c>
      <c r="AB47" s="10">
        <f t="shared" si="8"/>
        <v>1018.5</v>
      </c>
      <c r="AC47" s="4">
        <v>0</v>
      </c>
    </row>
    <row r="48" spans="1:29" ht="12.75">
      <c r="A48" s="3">
        <f t="shared" si="9"/>
        <v>44</v>
      </c>
      <c r="B48" s="4">
        <v>36</v>
      </c>
      <c r="C48" s="4">
        <v>119056</v>
      </c>
      <c r="D48" s="4">
        <v>10</v>
      </c>
      <c r="E48" s="4" t="s">
        <v>40</v>
      </c>
      <c r="F48" s="6" t="s">
        <v>99</v>
      </c>
      <c r="G48" s="4">
        <v>92</v>
      </c>
      <c r="H48" s="7" t="s">
        <v>73</v>
      </c>
      <c r="I48" s="8" t="s">
        <v>64</v>
      </c>
      <c r="L48">
        <v>0</v>
      </c>
      <c r="M48">
        <v>0</v>
      </c>
      <c r="N48">
        <f t="shared" si="0"/>
        <v>0</v>
      </c>
      <c r="O48">
        <f t="shared" si="1"/>
        <v>0</v>
      </c>
      <c r="P48" s="9">
        <f t="shared" si="2"/>
        <v>0</v>
      </c>
      <c r="Q48">
        <v>999</v>
      </c>
      <c r="R48" s="9">
        <f t="shared" si="3"/>
        <v>999</v>
      </c>
      <c r="S48">
        <v>1</v>
      </c>
      <c r="T48">
        <v>4.1</v>
      </c>
      <c r="U48">
        <v>3</v>
      </c>
      <c r="V48">
        <v>6.7</v>
      </c>
      <c r="W48">
        <f t="shared" si="4"/>
        <v>64.1</v>
      </c>
      <c r="X48">
        <f t="shared" si="5"/>
        <v>186.7</v>
      </c>
      <c r="Y48" s="9">
        <f t="shared" si="6"/>
        <v>122.6</v>
      </c>
      <c r="Z48">
        <v>214</v>
      </c>
      <c r="AA48" s="9">
        <f t="shared" si="7"/>
        <v>336.6</v>
      </c>
      <c r="AB48" s="10">
        <f t="shared" si="8"/>
        <v>1335.6</v>
      </c>
      <c r="AC48" s="4">
        <v>0</v>
      </c>
    </row>
    <row r="49" spans="1:29" ht="12.75">
      <c r="A49" s="3">
        <f t="shared" si="9"/>
        <v>45</v>
      </c>
      <c r="B49" s="4">
        <v>41</v>
      </c>
      <c r="C49" s="4">
        <v>124007</v>
      </c>
      <c r="D49" s="4">
        <v>11</v>
      </c>
      <c r="E49" s="4" t="s">
        <v>56</v>
      </c>
      <c r="F49" s="6" t="s">
        <v>100</v>
      </c>
      <c r="G49" s="4">
        <v>93</v>
      </c>
      <c r="H49" s="7" t="s">
        <v>73</v>
      </c>
      <c r="I49" s="8" t="s">
        <v>82</v>
      </c>
      <c r="J49">
        <v>53</v>
      </c>
      <c r="K49">
        <v>4.4</v>
      </c>
      <c r="L49">
        <v>55</v>
      </c>
      <c r="M49">
        <v>28.5</v>
      </c>
      <c r="N49">
        <f t="shared" si="0"/>
        <v>3184.4</v>
      </c>
      <c r="O49">
        <f t="shared" si="1"/>
        <v>3328.5</v>
      </c>
      <c r="P49" s="9">
        <f t="shared" si="2"/>
        <v>144.0999999999999</v>
      </c>
      <c r="Q49">
        <v>556</v>
      </c>
      <c r="R49" s="9">
        <f t="shared" si="3"/>
        <v>700.0999999999999</v>
      </c>
      <c r="S49">
        <v>4</v>
      </c>
      <c r="T49">
        <v>4.9</v>
      </c>
      <c r="U49">
        <v>6</v>
      </c>
      <c r="V49">
        <v>20</v>
      </c>
      <c r="W49">
        <f t="shared" si="4"/>
        <v>244.9</v>
      </c>
      <c r="X49">
        <f t="shared" si="5"/>
        <v>380</v>
      </c>
      <c r="Y49" s="9">
        <f t="shared" si="6"/>
        <v>135.1</v>
      </c>
      <c r="Z49">
        <v>504</v>
      </c>
      <c r="AA49" s="9">
        <f t="shared" si="7"/>
        <v>639.1</v>
      </c>
      <c r="AB49" s="10">
        <f t="shared" si="8"/>
        <v>1339.1999999999998</v>
      </c>
      <c r="AC49" s="4">
        <v>0</v>
      </c>
    </row>
    <row r="50" spans="1:29" ht="12.75">
      <c r="A50" s="3">
        <f t="shared" si="9"/>
        <v>46</v>
      </c>
      <c r="B50" s="4">
        <v>45</v>
      </c>
      <c r="C50" s="4">
        <v>103005</v>
      </c>
      <c r="D50" s="4">
        <v>12</v>
      </c>
      <c r="E50" s="4" t="s">
        <v>56</v>
      </c>
      <c r="F50" s="6" t="s">
        <v>101</v>
      </c>
      <c r="G50" s="4">
        <v>94</v>
      </c>
      <c r="H50" s="7" t="s">
        <v>73</v>
      </c>
      <c r="I50" s="8" t="s">
        <v>54</v>
      </c>
      <c r="L50">
        <v>0</v>
      </c>
      <c r="M50">
        <v>0</v>
      </c>
      <c r="N50">
        <f t="shared" si="0"/>
        <v>0</v>
      </c>
      <c r="O50">
        <f t="shared" si="1"/>
        <v>0</v>
      </c>
      <c r="P50" s="9">
        <f t="shared" si="2"/>
        <v>0</v>
      </c>
      <c r="Q50">
        <v>999</v>
      </c>
      <c r="R50" s="9">
        <f t="shared" si="3"/>
        <v>999</v>
      </c>
      <c r="S50">
        <v>0</v>
      </c>
      <c r="T50">
        <v>0</v>
      </c>
      <c r="U50">
        <v>0</v>
      </c>
      <c r="V50">
        <v>0</v>
      </c>
      <c r="W50">
        <f t="shared" si="4"/>
        <v>0</v>
      </c>
      <c r="X50">
        <f t="shared" si="5"/>
        <v>0</v>
      </c>
      <c r="Y50" s="9">
        <f t="shared" si="6"/>
        <v>0</v>
      </c>
      <c r="Z50">
        <v>0</v>
      </c>
      <c r="AA50" s="9">
        <v>9999</v>
      </c>
      <c r="AB50" s="10">
        <v>9998</v>
      </c>
      <c r="AC50" s="4">
        <v>0</v>
      </c>
    </row>
    <row r="51" spans="1:29" ht="12.75">
      <c r="A51" s="13" t="s">
        <v>117</v>
      </c>
      <c r="AC51" s="4"/>
    </row>
    <row r="52" ht="5.25" customHeight="1">
      <c r="AC52" s="4"/>
    </row>
    <row r="53" spans="1:29" ht="36">
      <c r="A53" s="15" t="s">
        <v>113</v>
      </c>
      <c r="B53" s="15" t="s">
        <v>114</v>
      </c>
      <c r="C53" s="15" t="s">
        <v>20</v>
      </c>
      <c r="D53" s="15" t="s">
        <v>115</v>
      </c>
      <c r="E53" s="15" t="s">
        <v>21</v>
      </c>
      <c r="F53" s="15" t="s">
        <v>22</v>
      </c>
      <c r="G53" s="15" t="s">
        <v>23</v>
      </c>
      <c r="H53" s="15" t="s">
        <v>24</v>
      </c>
      <c r="I53" s="15" t="s">
        <v>25</v>
      </c>
      <c r="J53" s="15" t="s">
        <v>26</v>
      </c>
      <c r="K53" s="15" t="s">
        <v>27</v>
      </c>
      <c r="L53" s="15" t="s">
        <v>28</v>
      </c>
      <c r="M53" s="15" t="s">
        <v>29</v>
      </c>
      <c r="N53" s="15" t="s">
        <v>30</v>
      </c>
      <c r="O53" s="15" t="s">
        <v>31</v>
      </c>
      <c r="P53" s="16" t="s">
        <v>32</v>
      </c>
      <c r="Q53" s="15" t="s">
        <v>116</v>
      </c>
      <c r="R53" s="16" t="s">
        <v>33</v>
      </c>
      <c r="S53" s="15" t="s">
        <v>26</v>
      </c>
      <c r="T53" s="15" t="s">
        <v>27</v>
      </c>
      <c r="U53" s="15" t="s">
        <v>28</v>
      </c>
      <c r="V53" s="15" t="s">
        <v>29</v>
      </c>
      <c r="W53" s="15" t="s">
        <v>30</v>
      </c>
      <c r="X53" s="15" t="s">
        <v>31</v>
      </c>
      <c r="Y53" s="16" t="s">
        <v>34</v>
      </c>
      <c r="Z53" s="15" t="s">
        <v>116</v>
      </c>
      <c r="AA53" s="16" t="s">
        <v>35</v>
      </c>
      <c r="AB53" s="16" t="s">
        <v>36</v>
      </c>
      <c r="AC53" s="14" t="s">
        <v>103</v>
      </c>
    </row>
    <row r="54" spans="1:29" ht="12.75">
      <c r="A54" s="18">
        <v>1</v>
      </c>
      <c r="B54" s="4">
        <v>51</v>
      </c>
      <c r="C54" t="s">
        <v>118</v>
      </c>
      <c r="D54" s="4">
        <v>1</v>
      </c>
      <c r="E54" s="4"/>
      <c r="F54" t="s">
        <v>119</v>
      </c>
      <c r="G54" s="4" t="s">
        <v>120</v>
      </c>
      <c r="H54" s="4">
        <v>2</v>
      </c>
      <c r="I54" t="s">
        <v>39</v>
      </c>
      <c r="J54">
        <v>15</v>
      </c>
      <c r="K54">
        <v>4.3</v>
      </c>
      <c r="L54">
        <v>16</v>
      </c>
      <c r="M54">
        <v>51.5</v>
      </c>
      <c r="N54">
        <f aca="true" t="shared" si="10" ref="N54:N60">J54*60+K54</f>
        <v>904.3</v>
      </c>
      <c r="O54">
        <f aca="true" t="shared" si="11" ref="O54:O60">L54*60+M54</f>
        <v>1011.5</v>
      </c>
      <c r="P54" s="9">
        <f aca="true" t="shared" si="12" ref="P54:P60">O54-N54</f>
        <v>107.20000000000005</v>
      </c>
      <c r="Q54">
        <v>10</v>
      </c>
      <c r="R54" s="9">
        <f>SUM(P54:Q54)</f>
        <v>117.20000000000005</v>
      </c>
      <c r="S54">
        <v>25</v>
      </c>
      <c r="T54">
        <v>3.5</v>
      </c>
      <c r="U54">
        <v>26</v>
      </c>
      <c r="V54">
        <v>44.9</v>
      </c>
      <c r="W54">
        <f aca="true" t="shared" si="13" ref="W54:W60">S54*60+T54</f>
        <v>1503.5</v>
      </c>
      <c r="X54">
        <f aca="true" t="shared" si="14" ref="X54:X60">U54*60+V54</f>
        <v>1604.9</v>
      </c>
      <c r="Y54" s="9">
        <f aca="true" t="shared" si="15" ref="Y54:Y60">X54-W54</f>
        <v>101.40000000000009</v>
      </c>
      <c r="Z54">
        <v>6</v>
      </c>
      <c r="AA54" s="9">
        <f aca="true" t="shared" si="16" ref="AA54:AA60">SUM(Y54:Z54)</f>
        <v>107.40000000000009</v>
      </c>
      <c r="AB54" s="10">
        <f aca="true" t="shared" si="17" ref="AB54:AB60">R54+AA54</f>
        <v>224.60000000000014</v>
      </c>
      <c r="AC54" s="4">
        <v>14</v>
      </c>
    </row>
    <row r="55" spans="1:29" ht="12.75">
      <c r="A55" s="4">
        <v>2</v>
      </c>
      <c r="B55" s="4">
        <v>57</v>
      </c>
      <c r="C55" t="s">
        <v>169</v>
      </c>
      <c r="D55" s="4">
        <v>1</v>
      </c>
      <c r="E55" s="4" t="s">
        <v>56</v>
      </c>
      <c r="F55" t="s">
        <v>134</v>
      </c>
      <c r="G55" s="4" t="s">
        <v>121</v>
      </c>
      <c r="H55" s="4">
        <v>3</v>
      </c>
      <c r="I55" t="s">
        <v>58</v>
      </c>
      <c r="J55">
        <v>14</v>
      </c>
      <c r="K55">
        <v>3.8</v>
      </c>
      <c r="L55">
        <v>16</v>
      </c>
      <c r="M55">
        <v>2.7</v>
      </c>
      <c r="N55">
        <f t="shared" si="10"/>
        <v>843.8</v>
      </c>
      <c r="O55">
        <f t="shared" si="11"/>
        <v>962.7</v>
      </c>
      <c r="P55" s="9">
        <f t="shared" si="12"/>
        <v>118.90000000000009</v>
      </c>
      <c r="Q55">
        <v>0</v>
      </c>
      <c r="R55" s="9">
        <f>SUM(P55:Q55)</f>
        <v>118.90000000000009</v>
      </c>
      <c r="S55">
        <v>27</v>
      </c>
      <c r="T55">
        <v>3.8</v>
      </c>
      <c r="U55">
        <v>29</v>
      </c>
      <c r="V55">
        <v>9</v>
      </c>
      <c r="W55">
        <f t="shared" si="13"/>
        <v>1623.8</v>
      </c>
      <c r="X55">
        <f t="shared" si="14"/>
        <v>1749</v>
      </c>
      <c r="Y55" s="9">
        <f t="shared" si="15"/>
        <v>125.20000000000005</v>
      </c>
      <c r="Z55">
        <v>2</v>
      </c>
      <c r="AA55" s="9">
        <f t="shared" si="16"/>
        <v>127.20000000000005</v>
      </c>
      <c r="AB55" s="10">
        <f t="shared" si="17"/>
        <v>246.10000000000014</v>
      </c>
      <c r="AC55" s="4">
        <v>10</v>
      </c>
    </row>
    <row r="56" spans="1:29" ht="12.75">
      <c r="A56" s="4">
        <v>3</v>
      </c>
      <c r="B56" s="4">
        <v>53</v>
      </c>
      <c r="C56" t="s">
        <v>122</v>
      </c>
      <c r="D56" s="4">
        <v>2</v>
      </c>
      <c r="E56" s="4"/>
      <c r="F56" t="s">
        <v>123</v>
      </c>
      <c r="G56" s="4" t="s">
        <v>124</v>
      </c>
      <c r="H56" s="4">
        <v>2</v>
      </c>
      <c r="I56" t="s">
        <v>46</v>
      </c>
      <c r="J56">
        <v>26</v>
      </c>
      <c r="K56">
        <v>4.3</v>
      </c>
      <c r="L56">
        <v>28</v>
      </c>
      <c r="M56">
        <v>7.2</v>
      </c>
      <c r="N56">
        <f t="shared" si="10"/>
        <v>1564.3</v>
      </c>
      <c r="O56">
        <f t="shared" si="11"/>
        <v>1687.2</v>
      </c>
      <c r="P56" s="9">
        <f t="shared" si="12"/>
        <v>122.90000000000009</v>
      </c>
      <c r="Q56">
        <v>8</v>
      </c>
      <c r="R56" s="9">
        <f>SUM(P56:Q56)</f>
        <v>130.9000000000001</v>
      </c>
      <c r="S56">
        <v>32</v>
      </c>
      <c r="T56">
        <v>4.7</v>
      </c>
      <c r="U56">
        <v>34</v>
      </c>
      <c r="V56">
        <v>4.1</v>
      </c>
      <c r="W56">
        <f t="shared" si="13"/>
        <v>1924.7</v>
      </c>
      <c r="X56">
        <f t="shared" si="14"/>
        <v>2044.1</v>
      </c>
      <c r="Y56" s="9">
        <f t="shared" si="15"/>
        <v>119.39999999999986</v>
      </c>
      <c r="Z56">
        <v>4</v>
      </c>
      <c r="AA56" s="9">
        <f t="shared" si="16"/>
        <v>123.39999999999986</v>
      </c>
      <c r="AB56" s="10">
        <f t="shared" si="17"/>
        <v>254.29999999999995</v>
      </c>
      <c r="AC56" s="4">
        <v>6</v>
      </c>
    </row>
    <row r="57" spans="1:29" ht="12.75">
      <c r="A57" s="4">
        <v>4</v>
      </c>
      <c r="B57" s="4">
        <v>52</v>
      </c>
      <c r="C57" t="s">
        <v>125</v>
      </c>
      <c r="D57" s="4">
        <v>3</v>
      </c>
      <c r="E57" s="4"/>
      <c r="F57" t="s">
        <v>126</v>
      </c>
      <c r="G57" s="4" t="s">
        <v>127</v>
      </c>
      <c r="H57" s="4">
        <v>2</v>
      </c>
      <c r="I57" t="s">
        <v>46</v>
      </c>
      <c r="J57">
        <v>19</v>
      </c>
      <c r="K57">
        <v>3.6</v>
      </c>
      <c r="L57">
        <v>21</v>
      </c>
      <c r="M57">
        <v>21.4</v>
      </c>
      <c r="N57">
        <f t="shared" si="10"/>
        <v>1143.6</v>
      </c>
      <c r="O57">
        <f t="shared" si="11"/>
        <v>1281.4</v>
      </c>
      <c r="P57" s="9">
        <f t="shared" si="12"/>
        <v>137.80000000000018</v>
      </c>
      <c r="Q57">
        <v>4</v>
      </c>
      <c r="R57" s="9">
        <f>SUM(P57:Q57)</f>
        <v>141.80000000000018</v>
      </c>
      <c r="S57">
        <v>24</v>
      </c>
      <c r="T57">
        <v>3.5</v>
      </c>
      <c r="U57">
        <v>26</v>
      </c>
      <c r="V57">
        <v>6.4</v>
      </c>
      <c r="W57">
        <f t="shared" si="13"/>
        <v>1443.5</v>
      </c>
      <c r="X57">
        <f t="shared" si="14"/>
        <v>1566.4</v>
      </c>
      <c r="Y57" s="9">
        <f t="shared" si="15"/>
        <v>122.90000000000009</v>
      </c>
      <c r="Z57">
        <v>2</v>
      </c>
      <c r="AA57" s="9">
        <f t="shared" si="16"/>
        <v>124.90000000000009</v>
      </c>
      <c r="AB57" s="10">
        <f t="shared" si="17"/>
        <v>266.7000000000003</v>
      </c>
      <c r="AC57" s="4">
        <v>2</v>
      </c>
    </row>
    <row r="58" spans="1:29" ht="12.75">
      <c r="A58" s="4">
        <v>5</v>
      </c>
      <c r="B58" s="4">
        <v>58</v>
      </c>
      <c r="C58" t="s">
        <v>170</v>
      </c>
      <c r="D58" s="4">
        <v>1</v>
      </c>
      <c r="E58" s="4" t="s">
        <v>75</v>
      </c>
      <c r="F58" t="s">
        <v>135</v>
      </c>
      <c r="G58" s="4" t="s">
        <v>128</v>
      </c>
      <c r="H58" s="4">
        <v>0</v>
      </c>
      <c r="I58" t="s">
        <v>58</v>
      </c>
      <c r="J58">
        <v>24</v>
      </c>
      <c r="K58">
        <v>4.2</v>
      </c>
      <c r="L58">
        <v>27</v>
      </c>
      <c r="M58">
        <v>28.3</v>
      </c>
      <c r="N58">
        <f t="shared" si="10"/>
        <v>1444.2</v>
      </c>
      <c r="O58">
        <f t="shared" si="11"/>
        <v>1648.3</v>
      </c>
      <c r="P58" s="9">
        <f t="shared" si="12"/>
        <v>204.0999999999999</v>
      </c>
      <c r="Q58">
        <v>10</v>
      </c>
      <c r="R58" s="9">
        <f>SUM(P58:Q58)</f>
        <v>214.0999999999999</v>
      </c>
      <c r="S58">
        <v>36</v>
      </c>
      <c r="T58">
        <v>2.2</v>
      </c>
      <c r="U58">
        <v>39</v>
      </c>
      <c r="V58">
        <v>24.2</v>
      </c>
      <c r="W58">
        <f t="shared" si="13"/>
        <v>2162.2</v>
      </c>
      <c r="X58">
        <f t="shared" si="14"/>
        <v>2364.2</v>
      </c>
      <c r="Y58" s="9">
        <f t="shared" si="15"/>
        <v>202</v>
      </c>
      <c r="Z58">
        <v>2</v>
      </c>
      <c r="AA58" s="9">
        <f t="shared" si="16"/>
        <v>204</v>
      </c>
      <c r="AB58" s="10">
        <f t="shared" si="17"/>
        <v>418.0999999999999</v>
      </c>
      <c r="AC58" s="4">
        <v>1</v>
      </c>
    </row>
    <row r="59" spans="1:29" ht="12.75">
      <c r="A59" s="4">
        <v>6</v>
      </c>
      <c r="B59" s="4">
        <v>55</v>
      </c>
      <c r="C59" t="s">
        <v>129</v>
      </c>
      <c r="D59" s="4">
        <v>4</v>
      </c>
      <c r="E59" s="4"/>
      <c r="F59" t="s">
        <v>130</v>
      </c>
      <c r="G59" s="4" t="s">
        <v>131</v>
      </c>
      <c r="H59" s="4">
        <v>0</v>
      </c>
      <c r="I59" t="s">
        <v>51</v>
      </c>
      <c r="L59">
        <v>0</v>
      </c>
      <c r="M59">
        <v>0</v>
      </c>
      <c r="N59">
        <f t="shared" si="10"/>
        <v>0</v>
      </c>
      <c r="O59">
        <f t="shared" si="11"/>
        <v>0</v>
      </c>
      <c r="P59" s="9">
        <f t="shared" si="12"/>
        <v>0</v>
      </c>
      <c r="Q59">
        <v>0</v>
      </c>
      <c r="R59" s="9">
        <v>999</v>
      </c>
      <c r="S59">
        <v>26</v>
      </c>
      <c r="T59">
        <v>5.8</v>
      </c>
      <c r="U59">
        <v>28</v>
      </c>
      <c r="V59">
        <v>51</v>
      </c>
      <c r="W59">
        <f t="shared" si="13"/>
        <v>1565.8</v>
      </c>
      <c r="X59">
        <f t="shared" si="14"/>
        <v>1731</v>
      </c>
      <c r="Y59" s="9">
        <f t="shared" si="15"/>
        <v>165.20000000000005</v>
      </c>
      <c r="Z59">
        <v>10</v>
      </c>
      <c r="AA59" s="9">
        <f t="shared" si="16"/>
        <v>175.20000000000005</v>
      </c>
      <c r="AB59" s="10">
        <f t="shared" si="17"/>
        <v>1174.2</v>
      </c>
      <c r="AC59" s="4">
        <v>0</v>
      </c>
    </row>
    <row r="60" spans="1:29" ht="12.75">
      <c r="A60" s="4">
        <v>7</v>
      </c>
      <c r="B60" s="4">
        <v>59</v>
      </c>
      <c r="C60" s="4" t="s">
        <v>132</v>
      </c>
      <c r="D60" s="4">
        <v>2</v>
      </c>
      <c r="E60" s="4" t="s">
        <v>56</v>
      </c>
      <c r="F60" s="6" t="s">
        <v>136</v>
      </c>
      <c r="G60" s="4" t="s">
        <v>133</v>
      </c>
      <c r="H60" s="7" t="s">
        <v>73</v>
      </c>
      <c r="I60" s="8" t="s">
        <v>64</v>
      </c>
      <c r="J60">
        <v>23</v>
      </c>
      <c r="K60">
        <v>3.6</v>
      </c>
      <c r="L60">
        <v>24</v>
      </c>
      <c r="M60">
        <v>30.9</v>
      </c>
      <c r="N60">
        <f t="shared" si="10"/>
        <v>1383.6</v>
      </c>
      <c r="O60">
        <f t="shared" si="11"/>
        <v>1470.9</v>
      </c>
      <c r="P60" s="9">
        <f t="shared" si="12"/>
        <v>87.30000000000018</v>
      </c>
      <c r="Q60">
        <v>658</v>
      </c>
      <c r="R60" s="9">
        <f>SUM(P60:Q60)</f>
        <v>745.3000000000002</v>
      </c>
      <c r="S60">
        <v>29</v>
      </c>
      <c r="T60">
        <v>3.7</v>
      </c>
      <c r="U60">
        <v>31</v>
      </c>
      <c r="V60">
        <v>21.9</v>
      </c>
      <c r="W60">
        <f t="shared" si="13"/>
        <v>1743.7</v>
      </c>
      <c r="X60">
        <f t="shared" si="14"/>
        <v>1881.9</v>
      </c>
      <c r="Y60" s="9">
        <f t="shared" si="15"/>
        <v>138.20000000000005</v>
      </c>
      <c r="Z60">
        <v>316</v>
      </c>
      <c r="AA60" s="9">
        <f t="shared" si="16"/>
        <v>454.20000000000005</v>
      </c>
      <c r="AB60" s="10">
        <f t="shared" si="17"/>
        <v>1199.5000000000002</v>
      </c>
      <c r="AC60" s="4">
        <v>0</v>
      </c>
    </row>
    <row r="61" spans="1:29" ht="12.75">
      <c r="A61" s="13" t="s">
        <v>137</v>
      </c>
      <c r="D61" s="4"/>
      <c r="AC61" s="4"/>
    </row>
    <row r="62" spans="4:29" ht="5.25" customHeight="1">
      <c r="D62" s="4"/>
      <c r="AC62" s="4"/>
    </row>
    <row r="63" spans="1:29" ht="36">
      <c r="A63" s="15" t="s">
        <v>113</v>
      </c>
      <c r="B63" s="15" t="s">
        <v>114</v>
      </c>
      <c r="C63" s="15" t="s">
        <v>20</v>
      </c>
      <c r="D63" s="15" t="s">
        <v>115</v>
      </c>
      <c r="E63" s="15" t="s">
        <v>21</v>
      </c>
      <c r="F63" s="15" t="s">
        <v>22</v>
      </c>
      <c r="G63" s="15" t="s">
        <v>23</v>
      </c>
      <c r="H63" s="15" t="s">
        <v>24</v>
      </c>
      <c r="I63" s="15" t="s">
        <v>25</v>
      </c>
      <c r="J63" s="15" t="s">
        <v>26</v>
      </c>
      <c r="K63" s="15" t="s">
        <v>27</v>
      </c>
      <c r="L63" s="15" t="s">
        <v>28</v>
      </c>
      <c r="M63" s="15" t="s">
        <v>29</v>
      </c>
      <c r="N63" s="15" t="s">
        <v>30</v>
      </c>
      <c r="O63" s="15" t="s">
        <v>31</v>
      </c>
      <c r="P63" s="16" t="s">
        <v>32</v>
      </c>
      <c r="Q63" s="15" t="s">
        <v>116</v>
      </c>
      <c r="R63" s="16" t="s">
        <v>33</v>
      </c>
      <c r="S63" s="15" t="s">
        <v>26</v>
      </c>
      <c r="T63" s="15" t="s">
        <v>27</v>
      </c>
      <c r="U63" s="15" t="s">
        <v>28</v>
      </c>
      <c r="V63" s="15" t="s">
        <v>29</v>
      </c>
      <c r="W63" s="15" t="s">
        <v>30</v>
      </c>
      <c r="X63" s="15" t="s">
        <v>31</v>
      </c>
      <c r="Y63" s="16" t="s">
        <v>34</v>
      </c>
      <c r="Z63" s="15" t="s">
        <v>116</v>
      </c>
      <c r="AA63" s="16" t="s">
        <v>35</v>
      </c>
      <c r="AB63" s="16" t="s">
        <v>36</v>
      </c>
      <c r="AC63" s="14" t="s">
        <v>103</v>
      </c>
    </row>
    <row r="64" spans="1:29" ht="12.75">
      <c r="A64" s="4">
        <v>1</v>
      </c>
      <c r="B64" s="4">
        <v>21</v>
      </c>
      <c r="C64">
        <v>121034</v>
      </c>
      <c r="D64" s="4">
        <v>1</v>
      </c>
      <c r="E64" s="4"/>
      <c r="F64" t="s">
        <v>138</v>
      </c>
      <c r="G64" s="4">
        <v>73</v>
      </c>
      <c r="H64" s="4">
        <v>2</v>
      </c>
      <c r="I64" t="s">
        <v>58</v>
      </c>
      <c r="J64">
        <v>28</v>
      </c>
      <c r="K64">
        <v>2.6</v>
      </c>
      <c r="L64">
        <v>29</v>
      </c>
      <c r="M64">
        <v>27.8</v>
      </c>
      <c r="N64">
        <f aca="true" t="shared" si="18" ref="N64:N77">J64*60+K64</f>
        <v>1682.6</v>
      </c>
      <c r="O64">
        <f aca="true" t="shared" si="19" ref="O64:O77">L64*60+M64</f>
        <v>1767.8</v>
      </c>
      <c r="P64" s="9">
        <f aca="true" t="shared" si="20" ref="P64:P77">O64-N64</f>
        <v>85.20000000000005</v>
      </c>
      <c r="Q64">
        <v>4</v>
      </c>
      <c r="R64" s="9">
        <f aca="true" t="shared" si="21" ref="R64:R77">SUM(P64:Q64)</f>
        <v>89.20000000000005</v>
      </c>
      <c r="S64">
        <v>39</v>
      </c>
      <c r="T64">
        <v>3.2</v>
      </c>
      <c r="U64">
        <v>40</v>
      </c>
      <c r="V64">
        <v>29.2</v>
      </c>
      <c r="W64">
        <f aca="true" t="shared" si="22" ref="W64:W77">S64*60+T64</f>
        <v>2343.2</v>
      </c>
      <c r="X64">
        <f aca="true" t="shared" si="23" ref="X64:X77">U64*60+V64</f>
        <v>2429.2</v>
      </c>
      <c r="Y64" s="9">
        <f aca="true" t="shared" si="24" ref="Y64:Y77">X64-W64</f>
        <v>86</v>
      </c>
      <c r="Z64">
        <v>0</v>
      </c>
      <c r="AA64" s="9">
        <f aca="true" t="shared" si="25" ref="AA64:AA77">SUM(Y64:Z64)</f>
        <v>86</v>
      </c>
      <c r="AB64" s="10">
        <f aca="true" t="shared" si="26" ref="AB64:AB77">R64+AA64</f>
        <v>175.20000000000005</v>
      </c>
      <c r="AC64" s="4">
        <v>23</v>
      </c>
    </row>
    <row r="65" spans="1:29" ht="12.75">
      <c r="A65" s="4">
        <f>A64+1</f>
        <v>2</v>
      </c>
      <c r="B65" s="4">
        <v>24</v>
      </c>
      <c r="C65">
        <v>121016</v>
      </c>
      <c r="D65" s="4">
        <v>1</v>
      </c>
      <c r="E65" s="4" t="s">
        <v>56</v>
      </c>
      <c r="F65" t="s">
        <v>139</v>
      </c>
      <c r="G65" s="4">
        <v>93</v>
      </c>
      <c r="H65" s="4">
        <v>2</v>
      </c>
      <c r="I65" t="s">
        <v>58</v>
      </c>
      <c r="J65">
        <v>30</v>
      </c>
      <c r="K65">
        <v>3.8</v>
      </c>
      <c r="L65">
        <v>31</v>
      </c>
      <c r="M65">
        <v>35.6</v>
      </c>
      <c r="N65">
        <f t="shared" si="18"/>
        <v>1803.8</v>
      </c>
      <c r="O65">
        <f t="shared" si="19"/>
        <v>1895.6</v>
      </c>
      <c r="P65" s="9">
        <f t="shared" si="20"/>
        <v>91.79999999999995</v>
      </c>
      <c r="Q65">
        <v>0</v>
      </c>
      <c r="R65" s="9">
        <f t="shared" si="21"/>
        <v>91.79999999999995</v>
      </c>
      <c r="S65">
        <v>41</v>
      </c>
      <c r="T65">
        <v>3.8</v>
      </c>
      <c r="U65">
        <v>42</v>
      </c>
      <c r="V65">
        <v>34.4</v>
      </c>
      <c r="W65">
        <f t="shared" si="22"/>
        <v>2463.8</v>
      </c>
      <c r="X65">
        <f t="shared" si="23"/>
        <v>2554.4</v>
      </c>
      <c r="Y65" s="9">
        <f t="shared" si="24"/>
        <v>90.59999999999991</v>
      </c>
      <c r="Z65">
        <v>2</v>
      </c>
      <c r="AA65" s="9">
        <f t="shared" si="25"/>
        <v>92.59999999999991</v>
      </c>
      <c r="AB65" s="10">
        <f t="shared" si="26"/>
        <v>184.39999999999986</v>
      </c>
      <c r="AC65" s="4">
        <v>19</v>
      </c>
    </row>
    <row r="66" spans="1:29" ht="12.75">
      <c r="A66" s="4">
        <f aca="true" t="shared" si="27" ref="A66:A77">A65+1</f>
        <v>3</v>
      </c>
      <c r="B66" s="4">
        <v>22</v>
      </c>
      <c r="C66">
        <v>115040</v>
      </c>
      <c r="D66" s="4">
        <v>2</v>
      </c>
      <c r="E66" s="4"/>
      <c r="F66" t="s">
        <v>140</v>
      </c>
      <c r="G66" s="4">
        <v>74</v>
      </c>
      <c r="H66" s="4">
        <v>2</v>
      </c>
      <c r="I66" t="s">
        <v>67</v>
      </c>
      <c r="J66">
        <v>28</v>
      </c>
      <c r="K66">
        <v>43.5</v>
      </c>
      <c r="L66">
        <v>30</v>
      </c>
      <c r="M66">
        <v>20.9</v>
      </c>
      <c r="N66">
        <f t="shared" si="18"/>
        <v>1723.5</v>
      </c>
      <c r="O66">
        <f t="shared" si="19"/>
        <v>1820.9</v>
      </c>
      <c r="P66" s="9">
        <f t="shared" si="20"/>
        <v>97.40000000000009</v>
      </c>
      <c r="Q66">
        <v>2</v>
      </c>
      <c r="R66" s="9">
        <f t="shared" si="21"/>
        <v>99.40000000000009</v>
      </c>
      <c r="S66">
        <v>39</v>
      </c>
      <c r="T66">
        <v>44.2</v>
      </c>
      <c r="U66">
        <v>41</v>
      </c>
      <c r="V66">
        <v>19.7</v>
      </c>
      <c r="W66">
        <f t="shared" si="22"/>
        <v>2384.2</v>
      </c>
      <c r="X66">
        <f t="shared" si="23"/>
        <v>2479.7</v>
      </c>
      <c r="Y66" s="9">
        <f t="shared" si="24"/>
        <v>95.5</v>
      </c>
      <c r="Z66">
        <v>0</v>
      </c>
      <c r="AA66" s="9">
        <f t="shared" si="25"/>
        <v>95.5</v>
      </c>
      <c r="AB66" s="10">
        <f t="shared" si="26"/>
        <v>194.9000000000001</v>
      </c>
      <c r="AC66" s="4">
        <v>15</v>
      </c>
    </row>
    <row r="67" spans="1:29" ht="12.75">
      <c r="A67" s="4">
        <f t="shared" si="27"/>
        <v>4</v>
      </c>
      <c r="B67" s="4">
        <v>25</v>
      </c>
      <c r="C67">
        <v>112042</v>
      </c>
      <c r="D67" s="4">
        <v>3</v>
      </c>
      <c r="E67" s="4"/>
      <c r="F67" t="s">
        <v>141</v>
      </c>
      <c r="G67" s="4">
        <v>78</v>
      </c>
      <c r="H67" s="4">
        <v>3</v>
      </c>
      <c r="I67" t="s">
        <v>46</v>
      </c>
      <c r="J67">
        <v>30</v>
      </c>
      <c r="K67">
        <v>42.8</v>
      </c>
      <c r="L67">
        <v>32</v>
      </c>
      <c r="M67">
        <v>26.5</v>
      </c>
      <c r="N67">
        <f t="shared" si="18"/>
        <v>1842.8</v>
      </c>
      <c r="O67">
        <f t="shared" si="19"/>
        <v>1946.5</v>
      </c>
      <c r="P67" s="9">
        <f t="shared" si="20"/>
        <v>103.70000000000005</v>
      </c>
      <c r="Q67">
        <v>4</v>
      </c>
      <c r="R67" s="9">
        <f t="shared" si="21"/>
        <v>107.70000000000005</v>
      </c>
      <c r="S67">
        <v>41</v>
      </c>
      <c r="T67">
        <v>43.7</v>
      </c>
      <c r="U67">
        <v>43</v>
      </c>
      <c r="V67">
        <v>21.5</v>
      </c>
      <c r="W67">
        <f t="shared" si="22"/>
        <v>2503.7</v>
      </c>
      <c r="X67">
        <f t="shared" si="23"/>
        <v>2601.5</v>
      </c>
      <c r="Y67" s="9">
        <f t="shared" si="24"/>
        <v>97.80000000000018</v>
      </c>
      <c r="Z67">
        <v>2</v>
      </c>
      <c r="AA67" s="9">
        <f t="shared" si="25"/>
        <v>99.80000000000018</v>
      </c>
      <c r="AB67" s="10">
        <f t="shared" si="26"/>
        <v>207.50000000000023</v>
      </c>
      <c r="AC67" s="4">
        <v>11</v>
      </c>
    </row>
    <row r="68" spans="1:29" ht="12.75">
      <c r="A68" s="4">
        <f t="shared" si="27"/>
        <v>5</v>
      </c>
      <c r="B68" s="4">
        <v>28</v>
      </c>
      <c r="C68">
        <v>103018</v>
      </c>
      <c r="D68" s="4">
        <v>1</v>
      </c>
      <c r="E68" s="4" t="s">
        <v>40</v>
      </c>
      <c r="F68" t="s">
        <v>142</v>
      </c>
      <c r="G68" s="4">
        <v>91</v>
      </c>
      <c r="H68" s="4">
        <v>3</v>
      </c>
      <c r="I68" t="s">
        <v>54</v>
      </c>
      <c r="J68">
        <v>31</v>
      </c>
      <c r="K68">
        <v>24.1</v>
      </c>
      <c r="L68">
        <v>33</v>
      </c>
      <c r="M68">
        <v>9.9</v>
      </c>
      <c r="N68">
        <f t="shared" si="18"/>
        <v>1884.1</v>
      </c>
      <c r="O68">
        <f t="shared" si="19"/>
        <v>1989.9</v>
      </c>
      <c r="P68" s="9">
        <f t="shared" si="20"/>
        <v>105.80000000000018</v>
      </c>
      <c r="Q68">
        <v>0</v>
      </c>
      <c r="R68" s="9">
        <f t="shared" si="21"/>
        <v>105.80000000000018</v>
      </c>
      <c r="S68">
        <v>42</v>
      </c>
      <c r="T68">
        <v>24.1</v>
      </c>
      <c r="U68">
        <v>44</v>
      </c>
      <c r="V68">
        <v>6.8</v>
      </c>
      <c r="W68">
        <f t="shared" si="22"/>
        <v>2544.1</v>
      </c>
      <c r="X68">
        <f t="shared" si="23"/>
        <v>2646.8</v>
      </c>
      <c r="Y68" s="9">
        <f t="shared" si="24"/>
        <v>102.70000000000027</v>
      </c>
      <c r="Z68">
        <v>2</v>
      </c>
      <c r="AA68" s="9">
        <f t="shared" si="25"/>
        <v>104.70000000000027</v>
      </c>
      <c r="AB68" s="10">
        <f t="shared" si="26"/>
        <v>210.50000000000045</v>
      </c>
      <c r="AC68" s="4">
        <v>7</v>
      </c>
    </row>
    <row r="69" spans="1:29" ht="12.75">
      <c r="A69" s="4">
        <f t="shared" si="27"/>
        <v>6</v>
      </c>
      <c r="B69" s="4">
        <v>23</v>
      </c>
      <c r="C69">
        <v>112043</v>
      </c>
      <c r="D69" s="4">
        <v>4</v>
      </c>
      <c r="E69" s="4"/>
      <c r="F69" t="s">
        <v>143</v>
      </c>
      <c r="G69" s="4">
        <v>85</v>
      </c>
      <c r="H69" s="4">
        <v>2</v>
      </c>
      <c r="I69" t="s">
        <v>46</v>
      </c>
      <c r="J69">
        <v>29</v>
      </c>
      <c r="K69">
        <v>23.4</v>
      </c>
      <c r="L69">
        <v>31</v>
      </c>
      <c r="M69">
        <v>9.8</v>
      </c>
      <c r="N69">
        <f t="shared" si="18"/>
        <v>1763.4</v>
      </c>
      <c r="O69">
        <f t="shared" si="19"/>
        <v>1869.8</v>
      </c>
      <c r="P69" s="9">
        <f t="shared" si="20"/>
        <v>106.39999999999986</v>
      </c>
      <c r="Q69">
        <v>0</v>
      </c>
      <c r="R69" s="9">
        <f t="shared" si="21"/>
        <v>106.39999999999986</v>
      </c>
      <c r="S69">
        <v>40</v>
      </c>
      <c r="T69">
        <v>23.4</v>
      </c>
      <c r="U69">
        <v>42</v>
      </c>
      <c r="V69">
        <v>8</v>
      </c>
      <c r="W69">
        <f t="shared" si="22"/>
        <v>2423.4</v>
      </c>
      <c r="X69">
        <f t="shared" si="23"/>
        <v>2528</v>
      </c>
      <c r="Y69" s="9">
        <f t="shared" si="24"/>
        <v>104.59999999999991</v>
      </c>
      <c r="Z69">
        <v>0</v>
      </c>
      <c r="AA69" s="9">
        <f t="shared" si="25"/>
        <v>104.59999999999991</v>
      </c>
      <c r="AB69" s="10">
        <f t="shared" si="26"/>
        <v>210.99999999999977</v>
      </c>
      <c r="AC69" s="4">
        <v>6</v>
      </c>
    </row>
    <row r="70" spans="1:29" ht="12.75">
      <c r="A70" s="4">
        <f t="shared" si="27"/>
        <v>7</v>
      </c>
      <c r="B70" s="4">
        <v>30</v>
      </c>
      <c r="C70">
        <v>121037</v>
      </c>
      <c r="D70" s="4">
        <v>1</v>
      </c>
      <c r="E70" s="4" t="s">
        <v>75</v>
      </c>
      <c r="F70" t="s">
        <v>144</v>
      </c>
      <c r="G70" s="4">
        <v>96</v>
      </c>
      <c r="H70" s="4">
        <v>3</v>
      </c>
      <c r="I70" t="s">
        <v>58</v>
      </c>
      <c r="J70">
        <v>36</v>
      </c>
      <c r="K70">
        <v>3.5</v>
      </c>
      <c r="L70">
        <v>38</v>
      </c>
      <c r="M70">
        <v>0.9</v>
      </c>
      <c r="N70">
        <f t="shared" si="18"/>
        <v>2163.5</v>
      </c>
      <c r="O70">
        <f t="shared" si="19"/>
        <v>2280.9</v>
      </c>
      <c r="P70" s="9">
        <f t="shared" si="20"/>
        <v>117.40000000000009</v>
      </c>
      <c r="Q70">
        <v>2</v>
      </c>
      <c r="R70" s="9">
        <f t="shared" si="21"/>
        <v>119.40000000000009</v>
      </c>
      <c r="S70">
        <v>46</v>
      </c>
      <c r="T70">
        <v>23.7</v>
      </c>
      <c r="U70">
        <v>48</v>
      </c>
      <c r="V70">
        <v>12.9</v>
      </c>
      <c r="W70">
        <f t="shared" si="22"/>
        <v>2783.7</v>
      </c>
      <c r="X70">
        <f t="shared" si="23"/>
        <v>2892.9</v>
      </c>
      <c r="Y70" s="9">
        <f t="shared" si="24"/>
        <v>109.20000000000027</v>
      </c>
      <c r="Z70">
        <v>0</v>
      </c>
      <c r="AA70" s="9">
        <f t="shared" si="25"/>
        <v>109.20000000000027</v>
      </c>
      <c r="AB70" s="10">
        <f t="shared" si="26"/>
        <v>228.60000000000036</v>
      </c>
      <c r="AC70" s="4">
        <v>5</v>
      </c>
    </row>
    <row r="71" spans="1:29" ht="12.75">
      <c r="A71" s="4">
        <f t="shared" si="27"/>
        <v>8</v>
      </c>
      <c r="B71" s="4">
        <v>33</v>
      </c>
      <c r="C71">
        <v>119155</v>
      </c>
      <c r="D71" s="4">
        <v>2</v>
      </c>
      <c r="E71" s="4" t="s">
        <v>56</v>
      </c>
      <c r="F71" t="s">
        <v>145</v>
      </c>
      <c r="G71" s="4">
        <v>94</v>
      </c>
      <c r="H71" s="4">
        <v>0</v>
      </c>
      <c r="I71" t="s">
        <v>64</v>
      </c>
      <c r="J71">
        <v>35</v>
      </c>
      <c r="K71">
        <v>4.4</v>
      </c>
      <c r="L71">
        <v>36</v>
      </c>
      <c r="M71">
        <v>53.5</v>
      </c>
      <c r="N71">
        <f t="shared" si="18"/>
        <v>2104.4</v>
      </c>
      <c r="O71">
        <f t="shared" si="19"/>
        <v>2213.5</v>
      </c>
      <c r="P71" s="9">
        <f t="shared" si="20"/>
        <v>109.09999999999991</v>
      </c>
      <c r="Q71">
        <v>2</v>
      </c>
      <c r="R71" s="9">
        <f t="shared" si="21"/>
        <v>111.09999999999991</v>
      </c>
      <c r="S71">
        <v>45</v>
      </c>
      <c r="T71">
        <v>23.2</v>
      </c>
      <c r="U71">
        <v>47</v>
      </c>
      <c r="V71">
        <v>15</v>
      </c>
      <c r="W71">
        <f t="shared" si="22"/>
        <v>2723.2</v>
      </c>
      <c r="X71">
        <f t="shared" si="23"/>
        <v>2835</v>
      </c>
      <c r="Y71" s="9">
        <f t="shared" si="24"/>
        <v>111.80000000000018</v>
      </c>
      <c r="Z71">
        <v>6</v>
      </c>
      <c r="AA71" s="9">
        <f t="shared" si="25"/>
        <v>117.80000000000018</v>
      </c>
      <c r="AB71" s="10">
        <f t="shared" si="26"/>
        <v>228.9000000000001</v>
      </c>
      <c r="AC71" s="4">
        <v>4</v>
      </c>
    </row>
    <row r="72" spans="1:29" ht="12.75">
      <c r="A72" s="4">
        <f t="shared" si="27"/>
        <v>9</v>
      </c>
      <c r="B72" s="4">
        <v>32</v>
      </c>
      <c r="C72">
        <v>119089</v>
      </c>
      <c r="D72" s="4">
        <v>3</v>
      </c>
      <c r="E72" s="4" t="s">
        <v>56</v>
      </c>
      <c r="F72" t="s">
        <v>146</v>
      </c>
      <c r="G72" s="4">
        <v>93</v>
      </c>
      <c r="H72" s="4">
        <v>0</v>
      </c>
      <c r="I72" t="s">
        <v>64</v>
      </c>
      <c r="J72">
        <v>34</v>
      </c>
      <c r="K72">
        <v>4.5</v>
      </c>
      <c r="L72">
        <v>36</v>
      </c>
      <c r="M72">
        <v>1</v>
      </c>
      <c r="N72">
        <f t="shared" si="18"/>
        <v>2044.5</v>
      </c>
      <c r="O72">
        <f t="shared" si="19"/>
        <v>2161</v>
      </c>
      <c r="P72" s="9">
        <f t="shared" si="20"/>
        <v>116.5</v>
      </c>
      <c r="Q72">
        <v>14</v>
      </c>
      <c r="R72" s="9">
        <f t="shared" si="21"/>
        <v>130.5</v>
      </c>
      <c r="S72">
        <v>44</v>
      </c>
      <c r="T72">
        <v>45.1</v>
      </c>
      <c r="U72">
        <v>46</v>
      </c>
      <c r="V72">
        <v>41.5</v>
      </c>
      <c r="W72">
        <f t="shared" si="22"/>
        <v>2685.1</v>
      </c>
      <c r="X72">
        <f t="shared" si="23"/>
        <v>2801.5</v>
      </c>
      <c r="Y72" s="9">
        <f t="shared" si="24"/>
        <v>116.40000000000009</v>
      </c>
      <c r="Z72">
        <v>6</v>
      </c>
      <c r="AA72" s="9">
        <f t="shared" si="25"/>
        <v>122.40000000000009</v>
      </c>
      <c r="AB72" s="10">
        <f t="shared" si="26"/>
        <v>252.9000000000001</v>
      </c>
      <c r="AC72" s="4">
        <v>3</v>
      </c>
    </row>
    <row r="73" spans="1:29" ht="12.75">
      <c r="A73" s="4">
        <f t="shared" si="27"/>
        <v>10</v>
      </c>
      <c r="B73" s="4">
        <v>29</v>
      </c>
      <c r="C73">
        <v>112011</v>
      </c>
      <c r="D73" s="4">
        <v>2</v>
      </c>
      <c r="E73" s="4" t="s">
        <v>75</v>
      </c>
      <c r="F73" t="s">
        <v>147</v>
      </c>
      <c r="G73" s="4">
        <v>95</v>
      </c>
      <c r="H73" s="4">
        <v>3</v>
      </c>
      <c r="I73" t="s">
        <v>46</v>
      </c>
      <c r="J73">
        <v>32</v>
      </c>
      <c r="K73">
        <v>3.9</v>
      </c>
      <c r="L73">
        <v>34</v>
      </c>
      <c r="M73">
        <v>25.3</v>
      </c>
      <c r="N73">
        <f t="shared" si="18"/>
        <v>1923.9</v>
      </c>
      <c r="O73">
        <f t="shared" si="19"/>
        <v>2065.3</v>
      </c>
      <c r="P73" s="9">
        <f t="shared" si="20"/>
        <v>141.4000000000001</v>
      </c>
      <c r="Q73">
        <v>8</v>
      </c>
      <c r="R73" s="9">
        <f t="shared" si="21"/>
        <v>149.4000000000001</v>
      </c>
      <c r="S73">
        <v>43</v>
      </c>
      <c r="T73">
        <v>3.9</v>
      </c>
      <c r="U73">
        <v>45</v>
      </c>
      <c r="V73">
        <v>6.5</v>
      </c>
      <c r="W73">
        <f t="shared" si="22"/>
        <v>2583.9</v>
      </c>
      <c r="X73">
        <f t="shared" si="23"/>
        <v>2706.5</v>
      </c>
      <c r="Y73" s="9">
        <f t="shared" si="24"/>
        <v>122.59999999999991</v>
      </c>
      <c r="Z73">
        <v>4</v>
      </c>
      <c r="AA73" s="9">
        <f t="shared" si="25"/>
        <v>126.59999999999991</v>
      </c>
      <c r="AB73" s="10">
        <f t="shared" si="26"/>
        <v>276</v>
      </c>
      <c r="AC73" s="4">
        <v>2</v>
      </c>
    </row>
    <row r="74" spans="1:29" ht="12.75">
      <c r="A74" s="4">
        <f t="shared" si="27"/>
        <v>11</v>
      </c>
      <c r="B74" s="4">
        <v>38</v>
      </c>
      <c r="C74">
        <v>121047</v>
      </c>
      <c r="D74" s="4">
        <v>3</v>
      </c>
      <c r="E74" s="4" t="s">
        <v>75</v>
      </c>
      <c r="F74" t="s">
        <v>148</v>
      </c>
      <c r="G74" s="4">
        <v>96</v>
      </c>
      <c r="H74" s="4">
        <v>0</v>
      </c>
      <c r="I74" t="s">
        <v>58</v>
      </c>
      <c r="J74">
        <v>39</v>
      </c>
      <c r="K74">
        <v>4.6</v>
      </c>
      <c r="L74">
        <v>41</v>
      </c>
      <c r="M74">
        <v>18.9</v>
      </c>
      <c r="N74">
        <f t="shared" si="18"/>
        <v>2344.6</v>
      </c>
      <c r="O74">
        <f t="shared" si="19"/>
        <v>2478.9</v>
      </c>
      <c r="P74" s="9">
        <f t="shared" si="20"/>
        <v>134.30000000000018</v>
      </c>
      <c r="Q74">
        <v>4</v>
      </c>
      <c r="R74" s="9">
        <f t="shared" si="21"/>
        <v>138.30000000000018</v>
      </c>
      <c r="S74">
        <v>49</v>
      </c>
      <c r="T74">
        <v>5.5</v>
      </c>
      <c r="U74">
        <v>51</v>
      </c>
      <c r="V74">
        <v>37.2</v>
      </c>
      <c r="W74">
        <f t="shared" si="22"/>
        <v>2945.5</v>
      </c>
      <c r="X74">
        <f t="shared" si="23"/>
        <v>3097.2</v>
      </c>
      <c r="Y74" s="9">
        <f t="shared" si="24"/>
        <v>151.69999999999982</v>
      </c>
      <c r="Z74">
        <v>2</v>
      </c>
      <c r="AA74" s="9">
        <f t="shared" si="25"/>
        <v>153.69999999999982</v>
      </c>
      <c r="AB74" s="10">
        <f t="shared" si="26"/>
        <v>292</v>
      </c>
      <c r="AC74" s="4">
        <v>1</v>
      </c>
    </row>
    <row r="75" spans="1:29" ht="12.75">
      <c r="A75" s="4">
        <f t="shared" si="27"/>
        <v>12</v>
      </c>
      <c r="B75" s="4">
        <v>37</v>
      </c>
      <c r="C75">
        <v>121002</v>
      </c>
      <c r="D75" s="4">
        <v>4</v>
      </c>
      <c r="E75" s="4" t="s">
        <v>75</v>
      </c>
      <c r="F75" t="s">
        <v>149</v>
      </c>
      <c r="G75" s="4">
        <v>96</v>
      </c>
      <c r="H75" s="4">
        <v>0</v>
      </c>
      <c r="I75" t="s">
        <v>58</v>
      </c>
      <c r="J75">
        <v>38</v>
      </c>
      <c r="K75">
        <v>5.2</v>
      </c>
      <c r="L75">
        <v>40</v>
      </c>
      <c r="M75">
        <v>42</v>
      </c>
      <c r="N75">
        <f t="shared" si="18"/>
        <v>2285.2</v>
      </c>
      <c r="O75">
        <f t="shared" si="19"/>
        <v>2442</v>
      </c>
      <c r="P75" s="9">
        <f t="shared" si="20"/>
        <v>156.80000000000018</v>
      </c>
      <c r="Q75">
        <v>2</v>
      </c>
      <c r="R75" s="9">
        <f t="shared" si="21"/>
        <v>158.80000000000018</v>
      </c>
      <c r="S75">
        <v>48</v>
      </c>
      <c r="T75">
        <v>4.6</v>
      </c>
      <c r="U75">
        <v>50</v>
      </c>
      <c r="V75">
        <v>38.2</v>
      </c>
      <c r="W75">
        <f t="shared" si="22"/>
        <v>2884.6</v>
      </c>
      <c r="X75">
        <f t="shared" si="23"/>
        <v>3038.2</v>
      </c>
      <c r="Y75" s="9">
        <f t="shared" si="24"/>
        <v>153.5999999999999</v>
      </c>
      <c r="Z75">
        <v>8</v>
      </c>
      <c r="AA75" s="9">
        <f t="shared" si="25"/>
        <v>161.5999999999999</v>
      </c>
      <c r="AB75" s="10">
        <f t="shared" si="26"/>
        <v>320.4000000000001</v>
      </c>
      <c r="AC75" s="4">
        <v>0</v>
      </c>
    </row>
    <row r="76" spans="1:29" ht="12.75">
      <c r="A76" s="4">
        <f t="shared" si="27"/>
        <v>13</v>
      </c>
      <c r="B76" s="4">
        <v>35</v>
      </c>
      <c r="C76">
        <v>112049</v>
      </c>
      <c r="D76" s="4">
        <v>4</v>
      </c>
      <c r="E76" s="4" t="s">
        <v>56</v>
      </c>
      <c r="F76" t="s">
        <v>150</v>
      </c>
      <c r="G76" s="4">
        <v>94</v>
      </c>
      <c r="H76" s="4">
        <v>0</v>
      </c>
      <c r="I76" t="s">
        <v>46</v>
      </c>
      <c r="J76">
        <v>37</v>
      </c>
      <c r="K76">
        <v>4.4</v>
      </c>
      <c r="L76">
        <v>39</v>
      </c>
      <c r="M76">
        <v>42.5</v>
      </c>
      <c r="N76">
        <f t="shared" si="18"/>
        <v>2224.4</v>
      </c>
      <c r="O76">
        <f t="shared" si="19"/>
        <v>2382.5</v>
      </c>
      <c r="P76" s="9">
        <f t="shared" si="20"/>
        <v>158.0999999999999</v>
      </c>
      <c r="Q76">
        <v>8</v>
      </c>
      <c r="R76" s="9">
        <f t="shared" si="21"/>
        <v>166.0999999999999</v>
      </c>
      <c r="S76">
        <v>47</v>
      </c>
      <c r="T76">
        <v>5.3</v>
      </c>
      <c r="U76">
        <v>49</v>
      </c>
      <c r="V76">
        <v>37.5</v>
      </c>
      <c r="W76">
        <f t="shared" si="22"/>
        <v>2825.3</v>
      </c>
      <c r="X76">
        <f t="shared" si="23"/>
        <v>2977.5</v>
      </c>
      <c r="Y76" s="9">
        <f t="shared" si="24"/>
        <v>152.19999999999982</v>
      </c>
      <c r="Z76">
        <v>10</v>
      </c>
      <c r="AA76" s="9">
        <f t="shared" si="25"/>
        <v>162.19999999999982</v>
      </c>
      <c r="AB76" s="10">
        <f t="shared" si="26"/>
        <v>328.2999999999997</v>
      </c>
      <c r="AC76" s="4">
        <v>0</v>
      </c>
    </row>
    <row r="77" spans="1:29" ht="12.75">
      <c r="A77" s="4">
        <f t="shared" si="27"/>
        <v>14</v>
      </c>
      <c r="B77" s="4">
        <v>31</v>
      </c>
      <c r="C77">
        <v>112035</v>
      </c>
      <c r="D77" s="4">
        <v>2</v>
      </c>
      <c r="E77" s="4" t="s">
        <v>40</v>
      </c>
      <c r="F77" t="s">
        <v>151</v>
      </c>
      <c r="G77" s="4">
        <v>91</v>
      </c>
      <c r="H77" s="4">
        <v>0</v>
      </c>
      <c r="I77" t="s">
        <v>46</v>
      </c>
      <c r="J77">
        <v>33</v>
      </c>
      <c r="K77">
        <v>6.6</v>
      </c>
      <c r="L77">
        <v>35</v>
      </c>
      <c r="M77">
        <v>39.3</v>
      </c>
      <c r="N77">
        <f t="shared" si="18"/>
        <v>1986.6</v>
      </c>
      <c r="O77">
        <f t="shared" si="19"/>
        <v>2139.3</v>
      </c>
      <c r="P77" s="9">
        <f t="shared" si="20"/>
        <v>152.70000000000027</v>
      </c>
      <c r="Q77">
        <v>312</v>
      </c>
      <c r="R77" s="9">
        <f t="shared" si="21"/>
        <v>464.7000000000003</v>
      </c>
      <c r="S77">
        <v>43</v>
      </c>
      <c r="T77">
        <v>47.6</v>
      </c>
      <c r="U77">
        <v>46</v>
      </c>
      <c r="V77">
        <v>11</v>
      </c>
      <c r="W77">
        <f t="shared" si="22"/>
        <v>2627.6</v>
      </c>
      <c r="X77">
        <f t="shared" si="23"/>
        <v>2771</v>
      </c>
      <c r="Y77" s="9">
        <f t="shared" si="24"/>
        <v>143.4000000000001</v>
      </c>
      <c r="Z77">
        <v>306</v>
      </c>
      <c r="AA77" s="9">
        <f t="shared" si="25"/>
        <v>449.4000000000001</v>
      </c>
      <c r="AB77" s="10">
        <f t="shared" si="26"/>
        <v>914.1000000000004</v>
      </c>
      <c r="AC77" s="4">
        <v>0</v>
      </c>
    </row>
    <row r="78" spans="1:29" ht="12.75">
      <c r="A78" s="13" t="s">
        <v>152</v>
      </c>
      <c r="B78" s="13"/>
      <c r="C78" s="13"/>
      <c r="D78" s="4"/>
      <c r="AC78" s="4"/>
    </row>
    <row r="79" spans="4:29" ht="5.25" customHeight="1">
      <c r="D79" s="4"/>
      <c r="AC79" s="4"/>
    </row>
    <row r="80" spans="1:29" ht="36">
      <c r="A80" s="15" t="s">
        <v>113</v>
      </c>
      <c r="B80" s="15" t="s">
        <v>114</v>
      </c>
      <c r="C80" s="15" t="s">
        <v>20</v>
      </c>
      <c r="D80" s="15" t="s">
        <v>115</v>
      </c>
      <c r="E80" s="15" t="s">
        <v>21</v>
      </c>
      <c r="F80" s="15" t="s">
        <v>22</v>
      </c>
      <c r="G80" s="15" t="s">
        <v>23</v>
      </c>
      <c r="H80" s="15" t="s">
        <v>24</v>
      </c>
      <c r="I80" s="15" t="s">
        <v>25</v>
      </c>
      <c r="J80" s="15" t="s">
        <v>26</v>
      </c>
      <c r="K80" s="15" t="s">
        <v>27</v>
      </c>
      <c r="L80" s="15" t="s">
        <v>28</v>
      </c>
      <c r="M80" s="15" t="s">
        <v>29</v>
      </c>
      <c r="N80" s="15" t="s">
        <v>30</v>
      </c>
      <c r="O80" s="15" t="s">
        <v>31</v>
      </c>
      <c r="P80" s="16" t="s">
        <v>32</v>
      </c>
      <c r="Q80" s="15" t="s">
        <v>116</v>
      </c>
      <c r="R80" s="16" t="s">
        <v>33</v>
      </c>
      <c r="S80" s="15" t="s">
        <v>26</v>
      </c>
      <c r="T80" s="15" t="s">
        <v>27</v>
      </c>
      <c r="U80" s="15" t="s">
        <v>28</v>
      </c>
      <c r="V80" s="15" t="s">
        <v>29</v>
      </c>
      <c r="W80" s="15" t="s">
        <v>30</v>
      </c>
      <c r="X80" s="15" t="s">
        <v>31</v>
      </c>
      <c r="Y80" s="16" t="s">
        <v>34</v>
      </c>
      <c r="Z80" s="15" t="s">
        <v>116</v>
      </c>
      <c r="AA80" s="16" t="s">
        <v>35</v>
      </c>
      <c r="AB80" s="16" t="s">
        <v>36</v>
      </c>
      <c r="AC80" s="14" t="s">
        <v>103</v>
      </c>
    </row>
    <row r="81" spans="1:29" ht="12.75">
      <c r="A81" s="4">
        <v>1</v>
      </c>
      <c r="B81" s="4">
        <v>71</v>
      </c>
      <c r="C81" s="4">
        <v>14008</v>
      </c>
      <c r="D81" s="4">
        <v>1</v>
      </c>
      <c r="E81" s="4"/>
      <c r="F81" t="s">
        <v>153</v>
      </c>
      <c r="G81" s="4">
        <v>75</v>
      </c>
      <c r="H81" s="4">
        <v>2</v>
      </c>
      <c r="I81" s="4" t="s">
        <v>51</v>
      </c>
      <c r="J81">
        <v>42</v>
      </c>
      <c r="K81">
        <v>43.3</v>
      </c>
      <c r="L81">
        <v>44</v>
      </c>
      <c r="M81">
        <v>14.8</v>
      </c>
      <c r="N81">
        <f aca="true" t="shared" si="28" ref="N81:N94">J81*60+K81</f>
        <v>2563.3</v>
      </c>
      <c r="O81">
        <f aca="true" t="shared" si="29" ref="O81:O94">L81*60+M81</f>
        <v>2654.8</v>
      </c>
      <c r="P81" s="9">
        <f aca="true" t="shared" si="30" ref="P81:P94">O81-N81</f>
        <v>91.5</v>
      </c>
      <c r="Q81">
        <v>0</v>
      </c>
      <c r="R81" s="9">
        <f aca="true" t="shared" si="31" ref="R81:R93">SUM(P81:Q81)</f>
        <v>91.5</v>
      </c>
      <c r="S81">
        <v>52</v>
      </c>
      <c r="T81">
        <v>43.6</v>
      </c>
      <c r="U81">
        <v>54</v>
      </c>
      <c r="V81">
        <v>15.2</v>
      </c>
      <c r="W81">
        <f aca="true" t="shared" si="32" ref="W81:W94">S81*60+T81</f>
        <v>3163.6</v>
      </c>
      <c r="X81">
        <f aca="true" t="shared" si="33" ref="X81:X94">U81*60+V81</f>
        <v>3255.2</v>
      </c>
      <c r="Y81" s="9">
        <f aca="true" t="shared" si="34" ref="Y81:Y93">X81-W81</f>
        <v>91.59999999999991</v>
      </c>
      <c r="Z81">
        <v>0</v>
      </c>
      <c r="AA81" s="9">
        <f aca="true" t="shared" si="35" ref="AA81:AA94">SUM(Y81:Z81)</f>
        <v>91.59999999999991</v>
      </c>
      <c r="AB81" s="10">
        <f aca="true" t="shared" si="36" ref="AB81:AB94">R81+AA81</f>
        <v>183.0999999999999</v>
      </c>
      <c r="AC81" s="4">
        <v>13</v>
      </c>
    </row>
    <row r="82" spans="1:29" ht="12.75">
      <c r="A82" s="4">
        <v>2</v>
      </c>
      <c r="B82" s="4">
        <v>74</v>
      </c>
      <c r="C82" s="4">
        <v>112030</v>
      </c>
      <c r="D82" s="4">
        <v>1</v>
      </c>
      <c r="E82" s="4" t="s">
        <v>70</v>
      </c>
      <c r="F82" t="s">
        <v>71</v>
      </c>
      <c r="G82" s="4">
        <v>90</v>
      </c>
      <c r="H82" s="4">
        <v>3</v>
      </c>
      <c r="I82" t="s">
        <v>46</v>
      </c>
      <c r="J82">
        <v>44</v>
      </c>
      <c r="K82">
        <v>4.1</v>
      </c>
      <c r="L82">
        <v>45</v>
      </c>
      <c r="M82">
        <v>37.1</v>
      </c>
      <c r="N82">
        <f t="shared" si="28"/>
        <v>2644.1</v>
      </c>
      <c r="O82">
        <f t="shared" si="29"/>
        <v>2737.1</v>
      </c>
      <c r="P82" s="9">
        <f t="shared" si="30"/>
        <v>93</v>
      </c>
      <c r="Q82">
        <v>2</v>
      </c>
      <c r="R82" s="9">
        <f t="shared" si="31"/>
        <v>95</v>
      </c>
      <c r="S82">
        <v>54</v>
      </c>
      <c r="T82">
        <v>4.2</v>
      </c>
      <c r="U82">
        <v>55</v>
      </c>
      <c r="V82">
        <v>37.2</v>
      </c>
      <c r="W82">
        <f t="shared" si="32"/>
        <v>3244.2</v>
      </c>
      <c r="X82">
        <f t="shared" si="33"/>
        <v>3337.2</v>
      </c>
      <c r="Y82" s="9">
        <f t="shared" si="34"/>
        <v>93</v>
      </c>
      <c r="Z82">
        <v>2</v>
      </c>
      <c r="AA82" s="9">
        <f t="shared" si="35"/>
        <v>95</v>
      </c>
      <c r="AB82" s="10">
        <f t="shared" si="36"/>
        <v>190</v>
      </c>
      <c r="AC82" s="4">
        <v>9</v>
      </c>
    </row>
    <row r="83" spans="1:29" ht="12.75">
      <c r="A83" s="4">
        <v>3</v>
      </c>
      <c r="B83" s="4">
        <v>85</v>
      </c>
      <c r="C83" s="4">
        <v>108060</v>
      </c>
      <c r="D83" s="4">
        <v>2</v>
      </c>
      <c r="E83" s="4"/>
      <c r="F83" s="6" t="s">
        <v>154</v>
      </c>
      <c r="G83" s="4">
        <v>88</v>
      </c>
      <c r="H83" s="7" t="s">
        <v>73</v>
      </c>
      <c r="I83" s="8" t="s">
        <v>155</v>
      </c>
      <c r="J83">
        <v>50</v>
      </c>
      <c r="K83">
        <v>23.2</v>
      </c>
      <c r="L83">
        <v>51</v>
      </c>
      <c r="M83">
        <v>58.9</v>
      </c>
      <c r="N83">
        <f t="shared" si="28"/>
        <v>3023.2</v>
      </c>
      <c r="O83">
        <f t="shared" si="29"/>
        <v>3118.9</v>
      </c>
      <c r="P83" s="9">
        <f t="shared" si="30"/>
        <v>95.70000000000027</v>
      </c>
      <c r="Q83">
        <v>0</v>
      </c>
      <c r="R83" s="9">
        <f t="shared" si="31"/>
        <v>95.70000000000027</v>
      </c>
      <c r="S83">
        <v>0</v>
      </c>
      <c r="T83">
        <v>23.7</v>
      </c>
      <c r="U83">
        <v>1</v>
      </c>
      <c r="V83">
        <v>56.6</v>
      </c>
      <c r="W83">
        <f t="shared" si="32"/>
        <v>23.7</v>
      </c>
      <c r="X83">
        <f t="shared" si="33"/>
        <v>116.6</v>
      </c>
      <c r="Y83" s="9">
        <f t="shared" si="34"/>
        <v>92.89999999999999</v>
      </c>
      <c r="Z83">
        <v>2</v>
      </c>
      <c r="AA83" s="9">
        <f t="shared" si="35"/>
        <v>94.89999999999999</v>
      </c>
      <c r="AB83" s="10">
        <f t="shared" si="36"/>
        <v>190.60000000000025</v>
      </c>
      <c r="AC83" s="4">
        <v>8</v>
      </c>
    </row>
    <row r="84" spans="1:29" ht="12.75">
      <c r="A84" s="4">
        <v>4</v>
      </c>
      <c r="B84" s="4">
        <v>84</v>
      </c>
      <c r="C84" s="4">
        <v>108033</v>
      </c>
      <c r="D84" s="4">
        <v>1</v>
      </c>
      <c r="E84" s="4" t="s">
        <v>40</v>
      </c>
      <c r="F84" s="6" t="s">
        <v>156</v>
      </c>
      <c r="G84" s="4">
        <v>92</v>
      </c>
      <c r="H84" s="7" t="s">
        <v>53</v>
      </c>
      <c r="I84" s="8" t="s">
        <v>155</v>
      </c>
      <c r="J84">
        <v>49</v>
      </c>
      <c r="K84">
        <v>24.4</v>
      </c>
      <c r="L84">
        <v>51</v>
      </c>
      <c r="M84">
        <v>0</v>
      </c>
      <c r="N84">
        <f t="shared" si="28"/>
        <v>2964.4</v>
      </c>
      <c r="O84">
        <f t="shared" si="29"/>
        <v>3060</v>
      </c>
      <c r="P84" s="9">
        <f t="shared" si="30"/>
        <v>95.59999999999991</v>
      </c>
      <c r="Q84">
        <v>0</v>
      </c>
      <c r="R84" s="9">
        <f t="shared" si="31"/>
        <v>95.59999999999991</v>
      </c>
      <c r="S84">
        <v>1</v>
      </c>
      <c r="T84">
        <v>44.7</v>
      </c>
      <c r="U84">
        <v>3</v>
      </c>
      <c r="V84">
        <v>20.8</v>
      </c>
      <c r="W84">
        <f t="shared" si="32"/>
        <v>104.7</v>
      </c>
      <c r="X84">
        <f t="shared" si="33"/>
        <v>200.8</v>
      </c>
      <c r="Y84" s="9">
        <f t="shared" si="34"/>
        <v>96.10000000000001</v>
      </c>
      <c r="Z84">
        <v>0</v>
      </c>
      <c r="AA84" s="9">
        <f t="shared" si="35"/>
        <v>96.10000000000001</v>
      </c>
      <c r="AB84" s="10">
        <f t="shared" si="36"/>
        <v>191.69999999999993</v>
      </c>
      <c r="AC84" s="4">
        <v>7</v>
      </c>
    </row>
    <row r="85" spans="1:29" ht="12.75">
      <c r="A85" s="4">
        <v>5</v>
      </c>
      <c r="B85" s="4">
        <v>73</v>
      </c>
      <c r="C85" s="4">
        <v>133014</v>
      </c>
      <c r="D85" s="4">
        <v>3</v>
      </c>
      <c r="E85" s="4"/>
      <c r="F85" t="s">
        <v>157</v>
      </c>
      <c r="G85" s="4">
        <v>85</v>
      </c>
      <c r="H85" s="4">
        <v>3</v>
      </c>
      <c r="I85" t="s">
        <v>39</v>
      </c>
      <c r="J85">
        <v>43</v>
      </c>
      <c r="K85">
        <v>24.3</v>
      </c>
      <c r="L85">
        <v>44</v>
      </c>
      <c r="M85">
        <v>59.7</v>
      </c>
      <c r="N85">
        <f t="shared" si="28"/>
        <v>2604.3</v>
      </c>
      <c r="O85">
        <f t="shared" si="29"/>
        <v>2699.7</v>
      </c>
      <c r="P85" s="9">
        <f t="shared" si="30"/>
        <v>95.39999999999964</v>
      </c>
      <c r="Q85">
        <v>4</v>
      </c>
      <c r="R85" s="9">
        <f t="shared" si="31"/>
        <v>99.39999999999964</v>
      </c>
      <c r="S85">
        <v>53</v>
      </c>
      <c r="T85">
        <v>24.1</v>
      </c>
      <c r="U85">
        <v>54</v>
      </c>
      <c r="V85">
        <v>58.6</v>
      </c>
      <c r="W85">
        <f t="shared" si="32"/>
        <v>3204.1</v>
      </c>
      <c r="X85">
        <f t="shared" si="33"/>
        <v>3298.6</v>
      </c>
      <c r="Y85" s="9">
        <f t="shared" si="34"/>
        <v>94.5</v>
      </c>
      <c r="Z85">
        <v>0</v>
      </c>
      <c r="AA85" s="9">
        <f t="shared" si="35"/>
        <v>94.5</v>
      </c>
      <c r="AB85" s="10">
        <f t="shared" si="36"/>
        <v>193.89999999999964</v>
      </c>
      <c r="AC85" s="4">
        <v>6</v>
      </c>
    </row>
    <row r="86" spans="1:29" ht="12.75">
      <c r="A86" s="4">
        <v>6</v>
      </c>
      <c r="B86" s="4">
        <v>78</v>
      </c>
      <c r="C86" s="4">
        <v>112026</v>
      </c>
      <c r="D86" s="4">
        <v>1</v>
      </c>
      <c r="E86" s="4" t="s">
        <v>44</v>
      </c>
      <c r="F86" t="s">
        <v>158</v>
      </c>
      <c r="G86" s="4">
        <v>69</v>
      </c>
      <c r="H86" s="4">
        <v>0</v>
      </c>
      <c r="I86" t="s">
        <v>46</v>
      </c>
      <c r="J86">
        <v>46</v>
      </c>
      <c r="K86">
        <v>43.4</v>
      </c>
      <c r="L86">
        <v>48</v>
      </c>
      <c r="M86">
        <v>28.8</v>
      </c>
      <c r="N86">
        <f t="shared" si="28"/>
        <v>2803.4</v>
      </c>
      <c r="O86">
        <f t="shared" si="29"/>
        <v>2908.8</v>
      </c>
      <c r="P86" s="9">
        <f t="shared" si="30"/>
        <v>105.40000000000009</v>
      </c>
      <c r="Q86">
        <v>0</v>
      </c>
      <c r="R86" s="9">
        <f t="shared" si="31"/>
        <v>105.40000000000009</v>
      </c>
      <c r="S86">
        <v>56</v>
      </c>
      <c r="T86">
        <v>22.1</v>
      </c>
      <c r="U86">
        <v>58</v>
      </c>
      <c r="V86">
        <v>2.2</v>
      </c>
      <c r="W86">
        <f t="shared" si="32"/>
        <v>3382.1</v>
      </c>
      <c r="X86">
        <f t="shared" si="33"/>
        <v>3482.2</v>
      </c>
      <c r="Y86" s="9">
        <f t="shared" si="34"/>
        <v>100.09999999999991</v>
      </c>
      <c r="Z86">
        <v>0</v>
      </c>
      <c r="AA86" s="9">
        <f t="shared" si="35"/>
        <v>100.09999999999991</v>
      </c>
      <c r="AB86" s="10">
        <f t="shared" si="36"/>
        <v>205.5</v>
      </c>
      <c r="AC86" s="4">
        <v>5</v>
      </c>
    </row>
    <row r="87" spans="1:29" ht="12.75">
      <c r="A87" s="4">
        <v>7</v>
      </c>
      <c r="B87" s="4">
        <v>83</v>
      </c>
      <c r="C87" s="4">
        <v>108026</v>
      </c>
      <c r="D87" s="4">
        <v>2</v>
      </c>
      <c r="E87" s="4" t="s">
        <v>70</v>
      </c>
      <c r="F87" s="6" t="s">
        <v>159</v>
      </c>
      <c r="G87" s="4">
        <v>90</v>
      </c>
      <c r="H87" s="7" t="s">
        <v>53</v>
      </c>
      <c r="I87" s="8" t="s">
        <v>155</v>
      </c>
      <c r="J87">
        <v>48</v>
      </c>
      <c r="K87">
        <v>43.4</v>
      </c>
      <c r="L87">
        <v>50</v>
      </c>
      <c r="M87">
        <v>26.8</v>
      </c>
      <c r="N87">
        <f t="shared" si="28"/>
        <v>2923.4</v>
      </c>
      <c r="O87">
        <f t="shared" si="29"/>
        <v>3026.8</v>
      </c>
      <c r="P87" s="9">
        <f t="shared" si="30"/>
        <v>103.40000000000009</v>
      </c>
      <c r="Q87">
        <v>2</v>
      </c>
      <c r="R87" s="9">
        <f t="shared" si="31"/>
        <v>105.40000000000009</v>
      </c>
      <c r="S87">
        <v>55</v>
      </c>
      <c r="T87">
        <v>43.7</v>
      </c>
      <c r="U87">
        <v>57</v>
      </c>
      <c r="V87">
        <v>26.9</v>
      </c>
      <c r="W87">
        <f t="shared" si="32"/>
        <v>3343.7</v>
      </c>
      <c r="X87">
        <f t="shared" si="33"/>
        <v>3446.9</v>
      </c>
      <c r="Y87" s="9">
        <f t="shared" si="34"/>
        <v>103.20000000000027</v>
      </c>
      <c r="Z87">
        <v>4</v>
      </c>
      <c r="AA87" s="9">
        <f t="shared" si="35"/>
        <v>107.20000000000027</v>
      </c>
      <c r="AB87" s="10">
        <f t="shared" si="36"/>
        <v>212.60000000000036</v>
      </c>
      <c r="AC87" s="4">
        <v>4</v>
      </c>
    </row>
    <row r="88" spans="1:29" ht="12.75">
      <c r="A88" s="4">
        <v>8</v>
      </c>
      <c r="B88" s="4">
        <v>80</v>
      </c>
      <c r="C88" s="4">
        <v>133044</v>
      </c>
      <c r="D88" s="4">
        <v>2</v>
      </c>
      <c r="E88" s="4" t="s">
        <v>40</v>
      </c>
      <c r="F88" t="s">
        <v>48</v>
      </c>
      <c r="G88" s="4">
        <v>92</v>
      </c>
      <c r="H88" s="4">
        <v>0</v>
      </c>
      <c r="I88" t="s">
        <v>39</v>
      </c>
      <c r="J88">
        <v>42</v>
      </c>
      <c r="K88">
        <v>3.9</v>
      </c>
      <c r="L88">
        <v>43</v>
      </c>
      <c r="M88">
        <v>49.3</v>
      </c>
      <c r="N88">
        <f t="shared" si="28"/>
        <v>2523.9</v>
      </c>
      <c r="O88">
        <f t="shared" si="29"/>
        <v>2629.3</v>
      </c>
      <c r="P88" s="9">
        <f t="shared" si="30"/>
        <v>105.40000000000009</v>
      </c>
      <c r="Q88">
        <v>2</v>
      </c>
      <c r="R88" s="9">
        <f t="shared" si="31"/>
        <v>107.40000000000009</v>
      </c>
      <c r="S88">
        <v>52</v>
      </c>
      <c r="T88">
        <v>4.4</v>
      </c>
      <c r="U88">
        <v>53</v>
      </c>
      <c r="V88">
        <v>50.8</v>
      </c>
      <c r="W88">
        <f t="shared" si="32"/>
        <v>3124.4</v>
      </c>
      <c r="X88">
        <f t="shared" si="33"/>
        <v>3230.8</v>
      </c>
      <c r="Y88" s="9">
        <f t="shared" si="34"/>
        <v>106.40000000000009</v>
      </c>
      <c r="Z88">
        <v>0</v>
      </c>
      <c r="AA88" s="9">
        <f t="shared" si="35"/>
        <v>106.40000000000009</v>
      </c>
      <c r="AB88" s="10">
        <f t="shared" si="36"/>
        <v>213.80000000000018</v>
      </c>
      <c r="AC88" s="4">
        <v>3</v>
      </c>
    </row>
    <row r="89" spans="1:29" ht="12.75">
      <c r="A89" s="4">
        <v>9</v>
      </c>
      <c r="B89" s="4">
        <v>86</v>
      </c>
      <c r="C89" s="4">
        <v>124016</v>
      </c>
      <c r="D89" s="4">
        <v>3</v>
      </c>
      <c r="E89" s="4" t="s">
        <v>40</v>
      </c>
      <c r="F89" s="6" t="s">
        <v>81</v>
      </c>
      <c r="G89" s="4">
        <v>92</v>
      </c>
      <c r="H89" s="7" t="s">
        <v>73</v>
      </c>
      <c r="I89" s="8" t="s">
        <v>82</v>
      </c>
      <c r="J89">
        <v>51</v>
      </c>
      <c r="K89">
        <v>2.2</v>
      </c>
      <c r="L89">
        <v>52</v>
      </c>
      <c r="M89">
        <v>57.3</v>
      </c>
      <c r="N89">
        <f t="shared" si="28"/>
        <v>3062.2</v>
      </c>
      <c r="O89">
        <f t="shared" si="29"/>
        <v>3177.3</v>
      </c>
      <c r="P89" s="9">
        <f t="shared" si="30"/>
        <v>115.10000000000036</v>
      </c>
      <c r="Q89">
        <v>4</v>
      </c>
      <c r="R89" s="9">
        <f t="shared" si="31"/>
        <v>119.10000000000036</v>
      </c>
      <c r="S89">
        <v>1</v>
      </c>
      <c r="T89">
        <v>3.1</v>
      </c>
      <c r="U89">
        <v>2</v>
      </c>
      <c r="V89">
        <v>54.4</v>
      </c>
      <c r="W89">
        <f t="shared" si="32"/>
        <v>63.1</v>
      </c>
      <c r="X89">
        <f t="shared" si="33"/>
        <v>174.4</v>
      </c>
      <c r="Y89" s="9">
        <f t="shared" si="34"/>
        <v>111.30000000000001</v>
      </c>
      <c r="Z89">
        <v>8</v>
      </c>
      <c r="AA89" s="9">
        <f t="shared" si="35"/>
        <v>119.30000000000001</v>
      </c>
      <c r="AB89" s="10">
        <f t="shared" si="36"/>
        <v>238.40000000000038</v>
      </c>
      <c r="AC89" s="4">
        <v>2</v>
      </c>
    </row>
    <row r="90" spans="1:29" ht="12.75">
      <c r="A90" s="4">
        <v>10</v>
      </c>
      <c r="B90" s="4">
        <v>72</v>
      </c>
      <c r="C90" s="4">
        <v>112040</v>
      </c>
      <c r="D90" s="4">
        <v>4</v>
      </c>
      <c r="E90" s="4"/>
      <c r="F90" t="s">
        <v>160</v>
      </c>
      <c r="G90" s="4">
        <v>74</v>
      </c>
      <c r="H90" s="4">
        <v>3</v>
      </c>
      <c r="I90" t="s">
        <v>46</v>
      </c>
      <c r="J90">
        <v>54</v>
      </c>
      <c r="K90">
        <v>1.9</v>
      </c>
      <c r="L90">
        <v>55</v>
      </c>
      <c r="M90">
        <v>41.5</v>
      </c>
      <c r="N90">
        <f t="shared" si="28"/>
        <v>3241.9</v>
      </c>
      <c r="O90">
        <f t="shared" si="29"/>
        <v>3341.5</v>
      </c>
      <c r="P90" s="9">
        <f t="shared" si="30"/>
        <v>99.59999999999991</v>
      </c>
      <c r="Q90">
        <v>52</v>
      </c>
      <c r="R90" s="9">
        <f t="shared" si="31"/>
        <v>151.5999999999999</v>
      </c>
      <c r="S90">
        <v>57</v>
      </c>
      <c r="T90">
        <v>0.5</v>
      </c>
      <c r="U90">
        <v>58</v>
      </c>
      <c r="V90">
        <v>36.5</v>
      </c>
      <c r="W90">
        <f t="shared" si="32"/>
        <v>3420.5</v>
      </c>
      <c r="X90">
        <f t="shared" si="33"/>
        <v>3516.5</v>
      </c>
      <c r="Y90" s="9">
        <f t="shared" si="34"/>
        <v>96</v>
      </c>
      <c r="Z90">
        <v>2</v>
      </c>
      <c r="AA90" s="9">
        <f t="shared" si="35"/>
        <v>98</v>
      </c>
      <c r="AB90" s="10">
        <f t="shared" si="36"/>
        <v>249.5999999999999</v>
      </c>
      <c r="AC90" s="4">
        <v>1</v>
      </c>
    </row>
    <row r="91" spans="1:29" ht="12.75">
      <c r="A91" s="4">
        <v>11</v>
      </c>
      <c r="B91" s="4">
        <v>79</v>
      </c>
      <c r="C91" s="4">
        <v>14023</v>
      </c>
      <c r="D91" s="4">
        <v>5</v>
      </c>
      <c r="E91" s="4"/>
      <c r="F91" t="s">
        <v>50</v>
      </c>
      <c r="G91" s="4">
        <v>79</v>
      </c>
      <c r="H91" s="4">
        <v>0</v>
      </c>
      <c r="I91" t="s">
        <v>51</v>
      </c>
      <c r="J91">
        <v>45</v>
      </c>
      <c r="K91">
        <v>46.4</v>
      </c>
      <c r="L91">
        <v>47</v>
      </c>
      <c r="M91">
        <v>59</v>
      </c>
      <c r="N91">
        <f t="shared" si="28"/>
        <v>2746.4</v>
      </c>
      <c r="O91">
        <f t="shared" si="29"/>
        <v>2879</v>
      </c>
      <c r="P91" s="9">
        <f t="shared" si="30"/>
        <v>132.5999999999999</v>
      </c>
      <c r="Q91">
        <v>0</v>
      </c>
      <c r="R91" s="9">
        <f t="shared" si="31"/>
        <v>132.5999999999999</v>
      </c>
      <c r="S91">
        <v>57</v>
      </c>
      <c r="T91">
        <v>45.5</v>
      </c>
      <c r="U91">
        <v>59</v>
      </c>
      <c r="V91">
        <v>43.4</v>
      </c>
      <c r="W91">
        <f t="shared" si="32"/>
        <v>3465.5</v>
      </c>
      <c r="X91">
        <f t="shared" si="33"/>
        <v>3583.4</v>
      </c>
      <c r="Y91" s="9">
        <f t="shared" si="34"/>
        <v>117.90000000000009</v>
      </c>
      <c r="Z91">
        <v>2</v>
      </c>
      <c r="AA91" s="9">
        <f t="shared" si="35"/>
        <v>119.90000000000009</v>
      </c>
      <c r="AB91" s="10">
        <f t="shared" si="36"/>
        <v>252.5</v>
      </c>
      <c r="AC91" s="4">
        <v>0</v>
      </c>
    </row>
    <row r="92" spans="1:29" ht="12.75">
      <c r="A92" s="4">
        <v>12</v>
      </c>
      <c r="B92" s="4">
        <v>75</v>
      </c>
      <c r="C92" s="4">
        <v>121016</v>
      </c>
      <c r="D92" s="4">
        <v>6</v>
      </c>
      <c r="E92" s="4"/>
      <c r="F92" t="s">
        <v>139</v>
      </c>
      <c r="G92" s="4">
        <v>93</v>
      </c>
      <c r="H92" s="4">
        <v>3</v>
      </c>
      <c r="I92" t="s">
        <v>58</v>
      </c>
      <c r="J92">
        <v>44</v>
      </c>
      <c r="K92">
        <v>44.5</v>
      </c>
      <c r="L92">
        <v>47</v>
      </c>
      <c r="M92">
        <v>9.5</v>
      </c>
      <c r="N92">
        <f t="shared" si="28"/>
        <v>2684.5</v>
      </c>
      <c r="O92">
        <f t="shared" si="29"/>
        <v>2829.5</v>
      </c>
      <c r="P92" s="9">
        <f t="shared" si="30"/>
        <v>145</v>
      </c>
      <c r="Q92">
        <v>0</v>
      </c>
      <c r="R92" s="9">
        <f t="shared" si="31"/>
        <v>145</v>
      </c>
      <c r="S92">
        <v>54</v>
      </c>
      <c r="T92">
        <v>45.4</v>
      </c>
      <c r="U92">
        <v>57</v>
      </c>
      <c r="V92">
        <v>4.1</v>
      </c>
      <c r="W92">
        <f t="shared" si="32"/>
        <v>3285.4</v>
      </c>
      <c r="X92">
        <f t="shared" si="33"/>
        <v>3424.1</v>
      </c>
      <c r="Y92" s="9">
        <f t="shared" si="34"/>
        <v>138.69999999999982</v>
      </c>
      <c r="Z92">
        <v>2</v>
      </c>
      <c r="AA92" s="9">
        <f t="shared" si="35"/>
        <v>140.69999999999982</v>
      </c>
      <c r="AB92" s="10">
        <f t="shared" si="36"/>
        <v>285.6999999999998</v>
      </c>
      <c r="AC92" s="4">
        <v>0</v>
      </c>
    </row>
    <row r="93" spans="1:29" ht="12.75">
      <c r="A93" s="4">
        <v>13</v>
      </c>
      <c r="B93" s="4">
        <v>82</v>
      </c>
      <c r="C93" s="4">
        <v>121027</v>
      </c>
      <c r="D93" s="4">
        <v>1</v>
      </c>
      <c r="E93" s="4" t="s">
        <v>75</v>
      </c>
      <c r="F93" t="s">
        <v>76</v>
      </c>
      <c r="G93" s="4">
        <v>95</v>
      </c>
      <c r="H93" s="4">
        <v>0</v>
      </c>
      <c r="I93" t="s">
        <v>58</v>
      </c>
      <c r="J93">
        <v>53</v>
      </c>
      <c r="K93">
        <v>3.8</v>
      </c>
      <c r="L93">
        <v>55</v>
      </c>
      <c r="M93">
        <v>33.5</v>
      </c>
      <c r="N93">
        <f t="shared" si="28"/>
        <v>3183.8</v>
      </c>
      <c r="O93">
        <f t="shared" si="29"/>
        <v>3333.5</v>
      </c>
      <c r="P93" s="9">
        <f t="shared" si="30"/>
        <v>149.69999999999982</v>
      </c>
      <c r="Q93">
        <v>6</v>
      </c>
      <c r="R93" s="9">
        <f t="shared" si="31"/>
        <v>155.69999999999982</v>
      </c>
      <c r="S93">
        <v>4</v>
      </c>
      <c r="T93">
        <v>2</v>
      </c>
      <c r="U93">
        <v>6</v>
      </c>
      <c r="V93">
        <v>17.9</v>
      </c>
      <c r="W93">
        <f t="shared" si="32"/>
        <v>242</v>
      </c>
      <c r="X93">
        <f t="shared" si="33"/>
        <v>377.9</v>
      </c>
      <c r="Y93" s="9">
        <f t="shared" si="34"/>
        <v>135.89999999999998</v>
      </c>
      <c r="Z93">
        <v>4</v>
      </c>
      <c r="AA93" s="9">
        <f t="shared" si="35"/>
        <v>139.89999999999998</v>
      </c>
      <c r="AB93" s="10">
        <f t="shared" si="36"/>
        <v>295.5999999999998</v>
      </c>
      <c r="AC93" s="4">
        <v>0</v>
      </c>
    </row>
    <row r="94" spans="1:29" ht="12.75">
      <c r="A94" s="4">
        <v>14</v>
      </c>
      <c r="B94" s="4">
        <v>81</v>
      </c>
      <c r="C94" s="4">
        <v>124017</v>
      </c>
      <c r="D94" s="4">
        <v>1</v>
      </c>
      <c r="E94" s="4" t="s">
        <v>56</v>
      </c>
      <c r="F94" t="s">
        <v>161</v>
      </c>
      <c r="G94" s="4">
        <v>93</v>
      </c>
      <c r="H94" s="4">
        <v>0</v>
      </c>
      <c r="I94" t="s">
        <v>162</v>
      </c>
      <c r="L94">
        <v>0</v>
      </c>
      <c r="M94">
        <v>0</v>
      </c>
      <c r="N94">
        <f t="shared" si="28"/>
        <v>0</v>
      </c>
      <c r="O94">
        <f t="shared" si="29"/>
        <v>0</v>
      </c>
      <c r="P94" s="9">
        <f t="shared" si="30"/>
        <v>0</v>
      </c>
      <c r="Q94">
        <v>0</v>
      </c>
      <c r="R94" s="9">
        <v>999</v>
      </c>
      <c r="S94">
        <v>0</v>
      </c>
      <c r="T94">
        <v>0</v>
      </c>
      <c r="U94">
        <v>0</v>
      </c>
      <c r="V94">
        <v>0</v>
      </c>
      <c r="W94">
        <f t="shared" si="32"/>
        <v>0</v>
      </c>
      <c r="X94">
        <f t="shared" si="33"/>
        <v>0</v>
      </c>
      <c r="Y94" s="9">
        <v>999</v>
      </c>
      <c r="Z94">
        <v>0</v>
      </c>
      <c r="AA94" s="9">
        <f t="shared" si="35"/>
        <v>999</v>
      </c>
      <c r="AB94" s="10">
        <f t="shared" si="36"/>
        <v>1998</v>
      </c>
      <c r="AC94" s="4">
        <v>0</v>
      </c>
    </row>
    <row r="95" spans="1:29" ht="12.75">
      <c r="A95" s="13" t="s">
        <v>112</v>
      </c>
      <c r="D95" s="4"/>
      <c r="AC95" s="4"/>
    </row>
    <row r="96" spans="4:29" ht="5.25" customHeight="1">
      <c r="D96" s="4"/>
      <c r="AC96" s="4"/>
    </row>
    <row r="97" spans="1:29" ht="36">
      <c r="A97" s="15" t="s">
        <v>113</v>
      </c>
      <c r="B97" s="15" t="s">
        <v>114</v>
      </c>
      <c r="C97" s="15" t="s">
        <v>20</v>
      </c>
      <c r="D97" s="15" t="s">
        <v>115</v>
      </c>
      <c r="E97" s="15" t="s">
        <v>21</v>
      </c>
      <c r="F97" s="15" t="s">
        <v>22</v>
      </c>
      <c r="G97" s="15" t="s">
        <v>23</v>
      </c>
      <c r="H97" s="15" t="s">
        <v>24</v>
      </c>
      <c r="I97" s="15" t="s">
        <v>25</v>
      </c>
      <c r="J97" s="15" t="s">
        <v>26</v>
      </c>
      <c r="K97" s="15" t="s">
        <v>27</v>
      </c>
      <c r="L97" s="15" t="s">
        <v>28</v>
      </c>
      <c r="M97" s="15" t="s">
        <v>29</v>
      </c>
      <c r="N97" s="15" t="s">
        <v>30</v>
      </c>
      <c r="O97" s="15" t="s">
        <v>31</v>
      </c>
      <c r="P97" s="16" t="s">
        <v>32</v>
      </c>
      <c r="Q97" s="15" t="s">
        <v>116</v>
      </c>
      <c r="R97" s="16" t="s">
        <v>33</v>
      </c>
      <c r="S97" s="15" t="s">
        <v>26</v>
      </c>
      <c r="T97" s="15" t="s">
        <v>27</v>
      </c>
      <c r="U97" s="15" t="s">
        <v>28</v>
      </c>
      <c r="V97" s="15" t="s">
        <v>29</v>
      </c>
      <c r="W97" s="15" t="s">
        <v>30</v>
      </c>
      <c r="X97" s="15" t="s">
        <v>31</v>
      </c>
      <c r="Y97" s="16" t="s">
        <v>34</v>
      </c>
      <c r="Z97" s="15" t="s">
        <v>116</v>
      </c>
      <c r="AA97" s="16" t="s">
        <v>35</v>
      </c>
      <c r="AB97" s="16" t="s">
        <v>36</v>
      </c>
      <c r="AC97" s="14" t="s">
        <v>103</v>
      </c>
    </row>
    <row r="98" spans="1:29" ht="12.75">
      <c r="A98" s="4">
        <v>1</v>
      </c>
      <c r="B98" s="4">
        <v>1</v>
      </c>
      <c r="C98" s="4">
        <v>121032</v>
      </c>
      <c r="D98" s="4"/>
      <c r="E98" t="s">
        <v>104</v>
      </c>
      <c r="F98" t="s">
        <v>105</v>
      </c>
      <c r="G98" s="4">
        <v>97</v>
      </c>
      <c r="I98" t="s">
        <v>58</v>
      </c>
      <c r="J98">
        <v>3</v>
      </c>
      <c r="K98">
        <v>4.4</v>
      </c>
      <c r="L98">
        <v>5</v>
      </c>
      <c r="M98">
        <v>0</v>
      </c>
      <c r="N98">
        <f aca="true" t="shared" si="37" ref="N98:N104">J98*60+K98</f>
        <v>184.4</v>
      </c>
      <c r="O98">
        <f aca="true" t="shared" si="38" ref="O98:O104">L98*60+M98</f>
        <v>300</v>
      </c>
      <c r="P98" s="9">
        <f aca="true" t="shared" si="39" ref="P98:P104">O98-N98</f>
        <v>115.6</v>
      </c>
      <c r="Q98">
        <v>0</v>
      </c>
      <c r="R98" s="9">
        <f aca="true" t="shared" si="40" ref="R98:R104">SUM(P98:Q98)</f>
        <v>115.6</v>
      </c>
      <c r="S98">
        <v>14</v>
      </c>
      <c r="T98">
        <v>5.2</v>
      </c>
      <c r="U98">
        <v>15</v>
      </c>
      <c r="V98">
        <v>55.3</v>
      </c>
      <c r="W98">
        <f aca="true" t="shared" si="41" ref="W98:W104">S98*60+T98</f>
        <v>845.2</v>
      </c>
      <c r="X98">
        <f aca="true" t="shared" si="42" ref="X98:X104">U98*60+V98</f>
        <v>955.3</v>
      </c>
      <c r="Y98" s="9">
        <f aca="true" t="shared" si="43" ref="Y98:Y104">X98-W98</f>
        <v>110.09999999999991</v>
      </c>
      <c r="Z98">
        <v>0</v>
      </c>
      <c r="AA98" s="9">
        <f aca="true" t="shared" si="44" ref="AA98:AA104">SUM(Y98:Z98)</f>
        <v>110.09999999999991</v>
      </c>
      <c r="AB98" s="10">
        <f aca="true" t="shared" si="45" ref="AB98:AB104">R98+AA98</f>
        <v>225.6999999999999</v>
      </c>
      <c r="AC98" s="4"/>
    </row>
    <row r="99" spans="1:29" ht="12.75">
      <c r="A99" s="4">
        <v>2</v>
      </c>
      <c r="B99" s="4">
        <v>2</v>
      </c>
      <c r="C99" s="4">
        <v>133063</v>
      </c>
      <c r="D99" s="4"/>
      <c r="E99" s="4"/>
      <c r="F99" s="6" t="s">
        <v>106</v>
      </c>
      <c r="G99" s="4">
        <v>97</v>
      </c>
      <c r="H99" s="7"/>
      <c r="I99" s="17" t="s">
        <v>39</v>
      </c>
      <c r="J99">
        <v>4</v>
      </c>
      <c r="K99">
        <v>4.5</v>
      </c>
      <c r="L99">
        <v>6</v>
      </c>
      <c r="M99">
        <v>6.9</v>
      </c>
      <c r="N99">
        <f t="shared" si="37"/>
        <v>244.5</v>
      </c>
      <c r="O99">
        <f t="shared" si="38"/>
        <v>366.9</v>
      </c>
      <c r="P99" s="9">
        <f t="shared" si="39"/>
        <v>122.39999999999998</v>
      </c>
      <c r="Q99">
        <v>4</v>
      </c>
      <c r="R99" s="9">
        <f t="shared" si="40"/>
        <v>126.39999999999998</v>
      </c>
      <c r="S99">
        <v>15</v>
      </c>
      <c r="T99">
        <v>4.5</v>
      </c>
      <c r="U99">
        <v>17</v>
      </c>
      <c r="V99">
        <v>1.4</v>
      </c>
      <c r="W99">
        <f t="shared" si="41"/>
        <v>904.5</v>
      </c>
      <c r="X99">
        <f t="shared" si="42"/>
        <v>1021.4</v>
      </c>
      <c r="Y99" s="9">
        <f t="shared" si="43"/>
        <v>116.89999999999998</v>
      </c>
      <c r="Z99">
        <v>2</v>
      </c>
      <c r="AA99" s="9">
        <f t="shared" si="44"/>
        <v>118.89999999999998</v>
      </c>
      <c r="AB99" s="10">
        <f t="shared" si="45"/>
        <v>245.29999999999995</v>
      </c>
      <c r="AC99" s="4"/>
    </row>
    <row r="100" spans="1:29" ht="12.75">
      <c r="A100" s="4">
        <v>3</v>
      </c>
      <c r="B100" s="4">
        <v>4</v>
      </c>
      <c r="C100" s="4">
        <v>121030</v>
      </c>
      <c r="D100" s="4"/>
      <c r="E100" s="4"/>
      <c r="F100" s="6" t="s">
        <v>107</v>
      </c>
      <c r="G100" s="4">
        <v>98</v>
      </c>
      <c r="H100" s="7"/>
      <c r="I100" s="8" t="s">
        <v>58</v>
      </c>
      <c r="J100">
        <v>6</v>
      </c>
      <c r="K100">
        <v>4.2</v>
      </c>
      <c r="L100">
        <v>8</v>
      </c>
      <c r="M100">
        <v>8</v>
      </c>
      <c r="N100">
        <f t="shared" si="37"/>
        <v>364.2</v>
      </c>
      <c r="O100">
        <f t="shared" si="38"/>
        <v>488</v>
      </c>
      <c r="P100" s="9">
        <f t="shared" si="39"/>
        <v>123.80000000000001</v>
      </c>
      <c r="Q100">
        <v>4</v>
      </c>
      <c r="R100" s="9">
        <f t="shared" si="40"/>
        <v>127.80000000000001</v>
      </c>
      <c r="S100">
        <v>17</v>
      </c>
      <c r="T100">
        <v>4.9</v>
      </c>
      <c r="U100">
        <v>19</v>
      </c>
      <c r="V100">
        <v>7.1</v>
      </c>
      <c r="W100">
        <f t="shared" si="41"/>
        <v>1024.9</v>
      </c>
      <c r="X100">
        <f t="shared" si="42"/>
        <v>1147.1</v>
      </c>
      <c r="Y100" s="9">
        <f t="shared" si="43"/>
        <v>122.19999999999982</v>
      </c>
      <c r="Z100">
        <v>4</v>
      </c>
      <c r="AA100" s="9">
        <f t="shared" si="44"/>
        <v>126.19999999999982</v>
      </c>
      <c r="AB100" s="10">
        <f t="shared" si="45"/>
        <v>253.99999999999983</v>
      </c>
      <c r="AC100" s="4"/>
    </row>
    <row r="101" spans="1:29" ht="12.75">
      <c r="A101" s="4">
        <v>4</v>
      </c>
      <c r="B101" s="4">
        <v>6</v>
      </c>
      <c r="C101" s="4">
        <v>121035</v>
      </c>
      <c r="D101" s="4"/>
      <c r="E101" s="4"/>
      <c r="F101" s="6" t="s">
        <v>108</v>
      </c>
      <c r="G101" s="4">
        <v>98</v>
      </c>
      <c r="H101" s="7"/>
      <c r="I101" s="8" t="s">
        <v>58</v>
      </c>
      <c r="J101">
        <v>8</v>
      </c>
      <c r="K101">
        <v>3.3</v>
      </c>
      <c r="L101">
        <v>12</v>
      </c>
      <c r="M101">
        <v>29.8</v>
      </c>
      <c r="N101">
        <f t="shared" si="37"/>
        <v>483.3</v>
      </c>
      <c r="O101">
        <f t="shared" si="38"/>
        <v>749.8</v>
      </c>
      <c r="P101" s="9">
        <f t="shared" si="39"/>
        <v>266.49999999999994</v>
      </c>
      <c r="Q101">
        <v>116</v>
      </c>
      <c r="R101" s="9">
        <f t="shared" si="40"/>
        <v>382.49999999999994</v>
      </c>
      <c r="S101">
        <v>19</v>
      </c>
      <c r="T101">
        <v>3.8</v>
      </c>
      <c r="U101">
        <v>22</v>
      </c>
      <c r="V101">
        <v>28.6</v>
      </c>
      <c r="W101">
        <f t="shared" si="41"/>
        <v>1143.8</v>
      </c>
      <c r="X101">
        <f t="shared" si="42"/>
        <v>1348.6</v>
      </c>
      <c r="Y101" s="9">
        <f t="shared" si="43"/>
        <v>204.79999999999995</v>
      </c>
      <c r="Z101">
        <v>4</v>
      </c>
      <c r="AA101" s="9">
        <f t="shared" si="44"/>
        <v>208.79999999999995</v>
      </c>
      <c r="AB101" s="10">
        <f t="shared" si="45"/>
        <v>591.3</v>
      </c>
      <c r="AC101" s="4"/>
    </row>
    <row r="102" spans="1:29" ht="12.75">
      <c r="A102" s="4">
        <v>5</v>
      </c>
      <c r="B102" s="4">
        <v>7</v>
      </c>
      <c r="C102" s="4">
        <v>121039</v>
      </c>
      <c r="D102" s="4"/>
      <c r="E102" s="4"/>
      <c r="F102" s="6" t="s">
        <v>109</v>
      </c>
      <c r="G102" s="4">
        <v>98</v>
      </c>
      <c r="H102" s="7"/>
      <c r="I102" s="8" t="s">
        <v>58</v>
      </c>
      <c r="J102">
        <v>9</v>
      </c>
      <c r="K102">
        <v>5.2</v>
      </c>
      <c r="L102">
        <v>12</v>
      </c>
      <c r="M102">
        <v>46.4</v>
      </c>
      <c r="N102">
        <f t="shared" si="37"/>
        <v>545.2</v>
      </c>
      <c r="O102">
        <f t="shared" si="38"/>
        <v>766.4</v>
      </c>
      <c r="P102" s="9">
        <f t="shared" si="39"/>
        <v>221.19999999999993</v>
      </c>
      <c r="Q102">
        <v>206</v>
      </c>
      <c r="R102" s="9">
        <f t="shared" si="40"/>
        <v>427.19999999999993</v>
      </c>
      <c r="S102">
        <v>20</v>
      </c>
      <c r="T102">
        <v>4.5</v>
      </c>
      <c r="U102">
        <v>23</v>
      </c>
      <c r="V102">
        <v>11</v>
      </c>
      <c r="W102">
        <f t="shared" si="41"/>
        <v>1204.5</v>
      </c>
      <c r="X102">
        <f t="shared" si="42"/>
        <v>1391</v>
      </c>
      <c r="Y102" s="9">
        <f t="shared" si="43"/>
        <v>186.5</v>
      </c>
      <c r="Z102">
        <v>100</v>
      </c>
      <c r="AA102" s="9">
        <f t="shared" si="44"/>
        <v>286.5</v>
      </c>
      <c r="AB102" s="10">
        <f t="shared" si="45"/>
        <v>713.6999999999999</v>
      </c>
      <c r="AC102" s="4"/>
    </row>
    <row r="103" spans="1:29" ht="12.75">
      <c r="A103" s="4">
        <v>6</v>
      </c>
      <c r="B103" s="4">
        <v>3</v>
      </c>
      <c r="C103" s="4">
        <v>103007</v>
      </c>
      <c r="D103" s="4"/>
      <c r="E103" s="4"/>
      <c r="F103" s="6" t="s">
        <v>110</v>
      </c>
      <c r="G103" s="4">
        <v>98</v>
      </c>
      <c r="H103" s="7"/>
      <c r="I103" s="17" t="s">
        <v>54</v>
      </c>
      <c r="J103">
        <v>5</v>
      </c>
      <c r="K103">
        <v>4.8</v>
      </c>
      <c r="L103">
        <v>7</v>
      </c>
      <c r="M103">
        <v>28</v>
      </c>
      <c r="N103">
        <f t="shared" si="37"/>
        <v>304.8</v>
      </c>
      <c r="O103">
        <f t="shared" si="38"/>
        <v>448</v>
      </c>
      <c r="P103" s="9">
        <f t="shared" si="39"/>
        <v>143.2</v>
      </c>
      <c r="Q103">
        <v>306</v>
      </c>
      <c r="R103" s="9">
        <f t="shared" si="40"/>
        <v>449.2</v>
      </c>
      <c r="S103">
        <v>16</v>
      </c>
      <c r="T103">
        <v>4.2</v>
      </c>
      <c r="U103">
        <v>18</v>
      </c>
      <c r="V103">
        <v>52.9</v>
      </c>
      <c r="W103">
        <f t="shared" si="41"/>
        <v>964.2</v>
      </c>
      <c r="X103">
        <f t="shared" si="42"/>
        <v>1132.9</v>
      </c>
      <c r="Y103" s="9">
        <f t="shared" si="43"/>
        <v>168.70000000000005</v>
      </c>
      <c r="Z103">
        <v>106</v>
      </c>
      <c r="AA103" s="9">
        <f t="shared" si="44"/>
        <v>274.70000000000005</v>
      </c>
      <c r="AB103" s="10">
        <f t="shared" si="45"/>
        <v>723.9000000000001</v>
      </c>
      <c r="AC103" s="4"/>
    </row>
    <row r="104" spans="1:29" ht="12.75">
      <c r="A104" s="4">
        <v>7</v>
      </c>
      <c r="B104" s="4">
        <v>8</v>
      </c>
      <c r="C104" s="4">
        <v>121043</v>
      </c>
      <c r="D104" s="4"/>
      <c r="E104" s="4"/>
      <c r="F104" s="6" t="s">
        <v>111</v>
      </c>
      <c r="G104" s="4">
        <v>98</v>
      </c>
      <c r="H104" s="7"/>
      <c r="I104" s="8" t="s">
        <v>58</v>
      </c>
      <c r="J104">
        <v>10</v>
      </c>
      <c r="K104">
        <v>5.6</v>
      </c>
      <c r="L104">
        <v>13</v>
      </c>
      <c r="M104">
        <v>39.2</v>
      </c>
      <c r="N104">
        <f t="shared" si="37"/>
        <v>605.6</v>
      </c>
      <c r="O104">
        <f t="shared" si="38"/>
        <v>819.2</v>
      </c>
      <c r="P104" s="9">
        <f t="shared" si="39"/>
        <v>213.60000000000002</v>
      </c>
      <c r="Q104">
        <v>264</v>
      </c>
      <c r="R104" s="9">
        <f t="shared" si="40"/>
        <v>477.6</v>
      </c>
      <c r="S104">
        <v>21</v>
      </c>
      <c r="T104">
        <v>4.8</v>
      </c>
      <c r="U104">
        <v>24</v>
      </c>
      <c r="V104">
        <v>28.2</v>
      </c>
      <c r="W104">
        <f t="shared" si="41"/>
        <v>1264.8</v>
      </c>
      <c r="X104">
        <f t="shared" si="42"/>
        <v>1468.2</v>
      </c>
      <c r="Y104" s="9">
        <f t="shared" si="43"/>
        <v>203.4000000000001</v>
      </c>
      <c r="Z104">
        <v>110</v>
      </c>
      <c r="AA104" s="9">
        <f t="shared" si="44"/>
        <v>313.4000000000001</v>
      </c>
      <c r="AB104" s="10">
        <f t="shared" si="45"/>
        <v>791.0000000000001</v>
      </c>
      <c r="AC104" s="4"/>
    </row>
    <row r="105" spans="1:29" ht="12.75">
      <c r="A105" s="4"/>
      <c r="B105" s="4"/>
      <c r="C105" s="4"/>
      <c r="D105" s="4"/>
      <c r="E105" s="4"/>
      <c r="F105" s="6"/>
      <c r="G105" s="4"/>
      <c r="H105" s="7"/>
      <c r="I105" s="8"/>
      <c r="P105" s="9"/>
      <c r="R105" s="9"/>
      <c r="Y105" s="9"/>
      <c r="AA105" s="9"/>
      <c r="AB105" s="10"/>
      <c r="AC105" s="4"/>
    </row>
    <row r="106" spans="1:7" ht="26.25" customHeight="1">
      <c r="A106" s="31" t="s">
        <v>203</v>
      </c>
      <c r="B106" s="26"/>
      <c r="C106" s="26"/>
      <c r="D106" s="26"/>
      <c r="E106" s="26"/>
      <c r="F106" s="26"/>
      <c r="G106" s="26"/>
    </row>
    <row r="107" spans="1:3" ht="12.75">
      <c r="A107" s="30" t="s">
        <v>204</v>
      </c>
      <c r="B107" s="30"/>
      <c r="C107" s="30"/>
    </row>
    <row r="108" spans="1:29" ht="36" customHeight="1">
      <c r="A108" s="15" t="s">
        <v>113</v>
      </c>
      <c r="B108" s="15" t="s">
        <v>114</v>
      </c>
      <c r="C108" s="15" t="s">
        <v>20</v>
      </c>
      <c r="D108" s="15" t="s">
        <v>115</v>
      </c>
      <c r="E108" s="15" t="s">
        <v>21</v>
      </c>
      <c r="F108" s="15" t="s">
        <v>22</v>
      </c>
      <c r="G108" s="15" t="s">
        <v>23</v>
      </c>
      <c r="H108" s="15" t="s">
        <v>24</v>
      </c>
      <c r="I108" s="15" t="s">
        <v>25</v>
      </c>
      <c r="J108" s="15" t="s">
        <v>26</v>
      </c>
      <c r="K108" s="15" t="s">
        <v>27</v>
      </c>
      <c r="L108" s="15" t="s">
        <v>28</v>
      </c>
      <c r="M108" s="15" t="s">
        <v>29</v>
      </c>
      <c r="N108" s="15" t="s">
        <v>30</v>
      </c>
      <c r="O108" s="15" t="s">
        <v>31</v>
      </c>
      <c r="P108" s="16" t="s">
        <v>32</v>
      </c>
      <c r="Q108" s="15" t="s">
        <v>116</v>
      </c>
      <c r="R108" s="16" t="s">
        <v>33</v>
      </c>
      <c r="S108" s="15" t="s">
        <v>26</v>
      </c>
      <c r="T108" s="15" t="s">
        <v>27</v>
      </c>
      <c r="U108" s="15" t="s">
        <v>28</v>
      </c>
      <c r="V108" s="15" t="s">
        <v>29</v>
      </c>
      <c r="W108" s="15" t="s">
        <v>30</v>
      </c>
      <c r="X108" s="15" t="s">
        <v>31</v>
      </c>
      <c r="Y108" s="16" t="s">
        <v>34</v>
      </c>
      <c r="Z108" s="15" t="s">
        <v>116</v>
      </c>
      <c r="AA108" s="16" t="s">
        <v>35</v>
      </c>
      <c r="AB108" s="16" t="s">
        <v>36</v>
      </c>
      <c r="AC108" s="14" t="s">
        <v>103</v>
      </c>
    </row>
    <row r="109" spans="1:29" ht="12.75">
      <c r="A109" s="4">
        <v>1</v>
      </c>
      <c r="B109" s="4">
        <v>52</v>
      </c>
      <c r="C109" s="4">
        <v>121040</v>
      </c>
      <c r="D109" s="4">
        <v>1</v>
      </c>
      <c r="E109" s="4"/>
      <c r="F109" s="6" t="s">
        <v>201</v>
      </c>
      <c r="G109" s="4">
        <v>86</v>
      </c>
      <c r="H109" s="7" t="s">
        <v>38</v>
      </c>
      <c r="I109" s="8" t="s">
        <v>58</v>
      </c>
      <c r="J109">
        <v>25</v>
      </c>
      <c r="K109">
        <v>40.9</v>
      </c>
      <c r="L109">
        <v>27</v>
      </c>
      <c r="M109">
        <v>2.8</v>
      </c>
      <c r="N109">
        <f aca="true" t="shared" si="46" ref="N109:N155">J109*60+K109</f>
        <v>1540.9</v>
      </c>
      <c r="O109">
        <f aca="true" t="shared" si="47" ref="O109:O155">L109*60+M109</f>
        <v>1622.8</v>
      </c>
      <c r="P109" s="9">
        <f aca="true" t="shared" si="48" ref="P109:P153">O109-N109</f>
        <v>81.89999999999986</v>
      </c>
      <c r="Q109">
        <v>0</v>
      </c>
      <c r="R109" s="9">
        <f aca="true" t="shared" si="49" ref="R109:R155">SUM(P109:Q109)</f>
        <v>81.89999999999986</v>
      </c>
      <c r="S109">
        <v>30</v>
      </c>
      <c r="T109">
        <v>10.6</v>
      </c>
      <c r="U109">
        <v>31</v>
      </c>
      <c r="V109">
        <v>31.6</v>
      </c>
      <c r="W109">
        <f aca="true" t="shared" si="50" ref="W109:W155">S109*60+T109</f>
        <v>1810.6</v>
      </c>
      <c r="X109">
        <f aca="true" t="shared" si="51" ref="X109:X155">U109*60+V109</f>
        <v>1891.6</v>
      </c>
      <c r="Y109" s="9">
        <f aca="true" t="shared" si="52" ref="Y109:Y155">X109-W109</f>
        <v>81</v>
      </c>
      <c r="Z109">
        <v>2</v>
      </c>
      <c r="AA109" s="9">
        <f aca="true" t="shared" si="53" ref="AA109:AA155">SUM(Y109:Z109)</f>
        <v>83</v>
      </c>
      <c r="AB109" s="10">
        <f aca="true" t="shared" si="54" ref="AB109:AB155">R109+AA109</f>
        <v>164.89999999999986</v>
      </c>
      <c r="AC109" s="4">
        <v>82</v>
      </c>
    </row>
    <row r="110" spans="1:29" ht="12.75">
      <c r="A110" s="4">
        <v>2</v>
      </c>
      <c r="B110" s="4">
        <v>6</v>
      </c>
      <c r="C110" s="4">
        <v>122001</v>
      </c>
      <c r="D110" s="4">
        <v>2</v>
      </c>
      <c r="E110" s="5"/>
      <c r="F110" s="6" t="s">
        <v>43</v>
      </c>
      <c r="G110" s="4">
        <v>86</v>
      </c>
      <c r="H110" s="7" t="s">
        <v>38</v>
      </c>
      <c r="I110" s="8" t="s">
        <v>42</v>
      </c>
      <c r="J110">
        <v>50</v>
      </c>
      <c r="K110">
        <v>23</v>
      </c>
      <c r="L110">
        <v>51</v>
      </c>
      <c r="M110">
        <v>42.9</v>
      </c>
      <c r="N110">
        <f t="shared" si="46"/>
        <v>3023</v>
      </c>
      <c r="O110">
        <f t="shared" si="47"/>
        <v>3102.9</v>
      </c>
      <c r="P110" s="9">
        <f t="shared" si="48"/>
        <v>79.90000000000009</v>
      </c>
      <c r="Q110">
        <v>4</v>
      </c>
      <c r="R110" s="9">
        <f t="shared" si="49"/>
        <v>83.90000000000009</v>
      </c>
      <c r="S110">
        <v>58</v>
      </c>
      <c r="T110">
        <v>23.4</v>
      </c>
      <c r="U110">
        <v>59</v>
      </c>
      <c r="V110">
        <v>43.2</v>
      </c>
      <c r="W110">
        <f t="shared" si="50"/>
        <v>3503.4</v>
      </c>
      <c r="X110">
        <f t="shared" si="51"/>
        <v>3583.2</v>
      </c>
      <c r="Y110" s="9">
        <f t="shared" si="52"/>
        <v>79.79999999999973</v>
      </c>
      <c r="Z110">
        <v>2</v>
      </c>
      <c r="AA110" s="9">
        <f t="shared" si="53"/>
        <v>81.79999999999973</v>
      </c>
      <c r="AB110" s="10">
        <f t="shared" si="54"/>
        <v>165.69999999999982</v>
      </c>
      <c r="AC110" s="4">
        <v>78</v>
      </c>
    </row>
    <row r="111" spans="1:29" ht="12.75">
      <c r="A111" s="4">
        <v>3</v>
      </c>
      <c r="B111" s="4">
        <v>5</v>
      </c>
      <c r="C111" s="4">
        <v>112012</v>
      </c>
      <c r="D111" s="4">
        <v>3</v>
      </c>
      <c r="E111" s="4"/>
      <c r="F111" s="6" t="s">
        <v>49</v>
      </c>
      <c r="G111" s="4">
        <v>82</v>
      </c>
      <c r="H111" s="7" t="s">
        <v>38</v>
      </c>
      <c r="I111" s="8" t="s">
        <v>46</v>
      </c>
      <c r="J111">
        <v>51</v>
      </c>
      <c r="K111">
        <v>2.9</v>
      </c>
      <c r="L111">
        <v>52</v>
      </c>
      <c r="M111">
        <v>26.5</v>
      </c>
      <c r="N111">
        <f t="shared" si="46"/>
        <v>3062.9</v>
      </c>
      <c r="O111">
        <f t="shared" si="47"/>
        <v>3146.5</v>
      </c>
      <c r="P111" s="9">
        <f t="shared" si="48"/>
        <v>83.59999999999991</v>
      </c>
      <c r="Q111">
        <v>0</v>
      </c>
      <c r="R111" s="9">
        <f t="shared" si="49"/>
        <v>83.59999999999991</v>
      </c>
      <c r="S111">
        <v>0</v>
      </c>
      <c r="T111">
        <v>2.9</v>
      </c>
      <c r="U111">
        <v>1</v>
      </c>
      <c r="V111">
        <v>25.2</v>
      </c>
      <c r="W111">
        <f t="shared" si="50"/>
        <v>2.9</v>
      </c>
      <c r="X111">
        <f t="shared" si="51"/>
        <v>85.2</v>
      </c>
      <c r="Y111" s="9">
        <f t="shared" si="52"/>
        <v>82.3</v>
      </c>
      <c r="Z111">
        <v>0</v>
      </c>
      <c r="AA111" s="9">
        <f t="shared" si="53"/>
        <v>82.3</v>
      </c>
      <c r="AB111" s="10">
        <f t="shared" si="54"/>
        <v>165.89999999999992</v>
      </c>
      <c r="AC111" s="4">
        <v>74</v>
      </c>
    </row>
    <row r="112" spans="1:29" ht="12.75">
      <c r="A112" s="4">
        <v>4</v>
      </c>
      <c r="B112" s="4">
        <v>8</v>
      </c>
      <c r="C112" s="4">
        <v>133007</v>
      </c>
      <c r="D112" s="23">
        <v>4</v>
      </c>
      <c r="E112" s="5"/>
      <c r="F112" s="6" t="s">
        <v>37</v>
      </c>
      <c r="G112" s="4">
        <v>88</v>
      </c>
      <c r="H112" s="7" t="s">
        <v>38</v>
      </c>
      <c r="I112" s="8" t="s">
        <v>39</v>
      </c>
      <c r="J112">
        <v>52</v>
      </c>
      <c r="K112">
        <v>23.1</v>
      </c>
      <c r="L112">
        <v>53</v>
      </c>
      <c r="M112">
        <v>44.4</v>
      </c>
      <c r="N112">
        <f t="shared" si="46"/>
        <v>3143.1</v>
      </c>
      <c r="O112">
        <f t="shared" si="47"/>
        <v>3224.4</v>
      </c>
      <c r="P112" s="9">
        <f t="shared" si="48"/>
        <v>81.30000000000018</v>
      </c>
      <c r="Q112">
        <v>4</v>
      </c>
      <c r="R112" s="9">
        <f t="shared" si="49"/>
        <v>85.30000000000018</v>
      </c>
      <c r="S112">
        <v>0</v>
      </c>
      <c r="T112">
        <v>22.4</v>
      </c>
      <c r="U112">
        <v>1</v>
      </c>
      <c r="V112">
        <v>44.7</v>
      </c>
      <c r="W112">
        <f t="shared" si="50"/>
        <v>22.4</v>
      </c>
      <c r="X112">
        <f t="shared" si="51"/>
        <v>104.7</v>
      </c>
      <c r="Y112" s="9">
        <f t="shared" si="52"/>
        <v>82.30000000000001</v>
      </c>
      <c r="Z112">
        <v>4</v>
      </c>
      <c r="AA112" s="9">
        <f t="shared" si="53"/>
        <v>86.30000000000001</v>
      </c>
      <c r="AB112" s="10">
        <f t="shared" si="54"/>
        <v>171.6000000000002</v>
      </c>
      <c r="AC112" s="4">
        <v>70</v>
      </c>
    </row>
    <row r="113" spans="1:29" ht="12.75">
      <c r="A113" s="4">
        <v>5</v>
      </c>
      <c r="B113" s="4">
        <v>17</v>
      </c>
      <c r="C113" s="4">
        <v>122003</v>
      </c>
      <c r="D113" s="23">
        <v>1</v>
      </c>
      <c r="E113" s="4" t="s">
        <v>40</v>
      </c>
      <c r="F113" s="6" t="s">
        <v>41</v>
      </c>
      <c r="G113" s="4">
        <v>92</v>
      </c>
      <c r="H113" s="7" t="s">
        <v>38</v>
      </c>
      <c r="I113" s="8" t="s">
        <v>42</v>
      </c>
      <c r="J113">
        <v>56</v>
      </c>
      <c r="K113">
        <v>23.1</v>
      </c>
      <c r="L113">
        <v>57</v>
      </c>
      <c r="M113">
        <v>47.1</v>
      </c>
      <c r="N113">
        <f t="shared" si="46"/>
        <v>3383.1</v>
      </c>
      <c r="O113">
        <f t="shared" si="47"/>
        <v>3467.1</v>
      </c>
      <c r="P113" s="9">
        <f t="shared" si="48"/>
        <v>84</v>
      </c>
      <c r="Q113">
        <v>0</v>
      </c>
      <c r="R113" s="9">
        <f t="shared" si="49"/>
        <v>84</v>
      </c>
      <c r="S113">
        <v>5</v>
      </c>
      <c r="T113">
        <v>2.9</v>
      </c>
      <c r="U113">
        <v>6</v>
      </c>
      <c r="V113">
        <v>27.5</v>
      </c>
      <c r="W113">
        <f t="shared" si="50"/>
        <v>302.9</v>
      </c>
      <c r="X113">
        <f t="shared" si="51"/>
        <v>387.5</v>
      </c>
      <c r="Y113" s="9">
        <f t="shared" si="52"/>
        <v>84.60000000000002</v>
      </c>
      <c r="Z113">
        <v>6</v>
      </c>
      <c r="AA113" s="9">
        <f t="shared" si="53"/>
        <v>90.60000000000002</v>
      </c>
      <c r="AB113" s="10">
        <f t="shared" si="54"/>
        <v>174.60000000000002</v>
      </c>
      <c r="AC113" s="4">
        <v>66</v>
      </c>
    </row>
    <row r="114" spans="1:29" ht="12.75">
      <c r="A114" s="4">
        <v>6</v>
      </c>
      <c r="B114" s="4">
        <v>1</v>
      </c>
      <c r="C114" s="4">
        <v>112014</v>
      </c>
      <c r="D114" s="23">
        <v>1</v>
      </c>
      <c r="E114" s="4" t="s">
        <v>44</v>
      </c>
      <c r="F114" s="6" t="s">
        <v>86</v>
      </c>
      <c r="G114" s="4">
        <v>60</v>
      </c>
      <c r="H114" s="7" t="s">
        <v>38</v>
      </c>
      <c r="I114" s="6" t="s">
        <v>46</v>
      </c>
      <c r="J114">
        <v>47</v>
      </c>
      <c r="K114">
        <v>3.2</v>
      </c>
      <c r="L114">
        <v>48</v>
      </c>
      <c r="M114">
        <v>29.3</v>
      </c>
      <c r="N114">
        <f t="shared" si="46"/>
        <v>2823.2</v>
      </c>
      <c r="O114">
        <f t="shared" si="47"/>
        <v>2909.3</v>
      </c>
      <c r="P114" s="9">
        <f t="shared" si="48"/>
        <v>86.10000000000036</v>
      </c>
      <c r="Q114">
        <v>0</v>
      </c>
      <c r="R114" s="9">
        <f t="shared" si="49"/>
        <v>86.10000000000036</v>
      </c>
      <c r="S114">
        <v>55</v>
      </c>
      <c r="T114">
        <v>3.3</v>
      </c>
      <c r="U114">
        <v>56</v>
      </c>
      <c r="V114">
        <v>32.9</v>
      </c>
      <c r="W114">
        <f t="shared" si="50"/>
        <v>3303.3</v>
      </c>
      <c r="X114">
        <f t="shared" si="51"/>
        <v>3392.9</v>
      </c>
      <c r="Y114" s="9">
        <f t="shared" si="52"/>
        <v>89.59999999999991</v>
      </c>
      <c r="Z114">
        <v>0</v>
      </c>
      <c r="AA114" s="9">
        <f t="shared" si="53"/>
        <v>89.59999999999991</v>
      </c>
      <c r="AB114" s="10">
        <f t="shared" si="54"/>
        <v>175.70000000000027</v>
      </c>
      <c r="AC114" s="4">
        <v>62</v>
      </c>
    </row>
    <row r="115" spans="1:29" ht="12.75">
      <c r="A115" s="4">
        <v>7</v>
      </c>
      <c r="B115" s="4">
        <v>19</v>
      </c>
      <c r="C115" s="4">
        <v>103010</v>
      </c>
      <c r="D115" s="23">
        <v>2</v>
      </c>
      <c r="E115" s="4" t="s">
        <v>40</v>
      </c>
      <c r="F115" s="6" t="s">
        <v>52</v>
      </c>
      <c r="G115" s="4">
        <v>92</v>
      </c>
      <c r="H115" s="7" t="s">
        <v>53</v>
      </c>
      <c r="I115" s="8" t="s">
        <v>54</v>
      </c>
      <c r="J115">
        <v>57</v>
      </c>
      <c r="K115">
        <v>50.6</v>
      </c>
      <c r="L115">
        <v>59</v>
      </c>
      <c r="M115">
        <v>18</v>
      </c>
      <c r="N115">
        <f t="shared" si="46"/>
        <v>3470.6</v>
      </c>
      <c r="O115">
        <f t="shared" si="47"/>
        <v>3558</v>
      </c>
      <c r="P115" s="9">
        <f t="shared" si="48"/>
        <v>87.40000000000009</v>
      </c>
      <c r="Q115">
        <v>2</v>
      </c>
      <c r="R115" s="9">
        <f t="shared" si="49"/>
        <v>89.40000000000009</v>
      </c>
      <c r="S115">
        <v>6</v>
      </c>
      <c r="T115">
        <v>23.6</v>
      </c>
      <c r="U115">
        <v>7</v>
      </c>
      <c r="V115">
        <v>51.2</v>
      </c>
      <c r="W115">
        <f t="shared" si="50"/>
        <v>383.6</v>
      </c>
      <c r="X115">
        <f t="shared" si="51"/>
        <v>471.2</v>
      </c>
      <c r="Y115" s="9">
        <f t="shared" si="52"/>
        <v>87.59999999999997</v>
      </c>
      <c r="Z115">
        <v>0</v>
      </c>
      <c r="AA115" s="9">
        <f t="shared" si="53"/>
        <v>87.59999999999997</v>
      </c>
      <c r="AB115" s="10">
        <f t="shared" si="54"/>
        <v>177.00000000000006</v>
      </c>
      <c r="AC115" s="4">
        <v>58</v>
      </c>
    </row>
    <row r="116" spans="1:29" ht="12.75">
      <c r="A116" s="4">
        <v>8</v>
      </c>
      <c r="B116" s="4">
        <v>9</v>
      </c>
      <c r="C116" s="4">
        <v>133003</v>
      </c>
      <c r="D116" s="4">
        <v>5</v>
      </c>
      <c r="E116" s="4"/>
      <c r="F116" s="6" t="s">
        <v>47</v>
      </c>
      <c r="G116" s="4">
        <v>88</v>
      </c>
      <c r="H116" s="7" t="s">
        <v>38</v>
      </c>
      <c r="I116" s="8" t="s">
        <v>39</v>
      </c>
      <c r="J116">
        <v>49</v>
      </c>
      <c r="K116">
        <v>4.1</v>
      </c>
      <c r="L116">
        <v>50</v>
      </c>
      <c r="M116">
        <v>30.9</v>
      </c>
      <c r="N116">
        <f t="shared" si="46"/>
        <v>2944.1</v>
      </c>
      <c r="O116">
        <f t="shared" si="47"/>
        <v>3030.9</v>
      </c>
      <c r="P116" s="9">
        <f t="shared" si="48"/>
        <v>86.80000000000018</v>
      </c>
      <c r="Q116">
        <v>2</v>
      </c>
      <c r="R116" s="9">
        <f t="shared" si="49"/>
        <v>88.80000000000018</v>
      </c>
      <c r="S116">
        <v>57</v>
      </c>
      <c r="T116">
        <v>3.1</v>
      </c>
      <c r="U116">
        <v>58</v>
      </c>
      <c r="V116">
        <v>29.4</v>
      </c>
      <c r="W116">
        <f t="shared" si="50"/>
        <v>3423.1</v>
      </c>
      <c r="X116">
        <f t="shared" si="51"/>
        <v>3509.4</v>
      </c>
      <c r="Y116" s="9">
        <f t="shared" si="52"/>
        <v>86.30000000000018</v>
      </c>
      <c r="Z116">
        <v>4</v>
      </c>
      <c r="AA116" s="9">
        <f t="shared" si="53"/>
        <v>90.30000000000018</v>
      </c>
      <c r="AB116" s="10">
        <f t="shared" si="54"/>
        <v>179.10000000000036</v>
      </c>
      <c r="AC116" s="4">
        <v>54</v>
      </c>
    </row>
    <row r="117" spans="1:29" ht="12.75">
      <c r="A117" s="4">
        <v>9</v>
      </c>
      <c r="B117" s="4">
        <v>51</v>
      </c>
      <c r="C117" s="4">
        <v>912141</v>
      </c>
      <c r="D117" s="4">
        <v>6</v>
      </c>
      <c r="E117" s="4"/>
      <c r="F117" s="6" t="s">
        <v>195</v>
      </c>
      <c r="G117" s="4">
        <v>77</v>
      </c>
      <c r="H117" s="7" t="s">
        <v>38</v>
      </c>
      <c r="I117" s="6" t="s">
        <v>58</v>
      </c>
      <c r="J117">
        <v>25</v>
      </c>
      <c r="K117">
        <v>1.3</v>
      </c>
      <c r="L117">
        <v>26</v>
      </c>
      <c r="M117">
        <v>23.6</v>
      </c>
      <c r="N117">
        <f t="shared" si="46"/>
        <v>1501.3</v>
      </c>
      <c r="O117">
        <f t="shared" si="47"/>
        <v>1583.6</v>
      </c>
      <c r="P117" s="9">
        <f t="shared" si="48"/>
        <v>82.29999999999995</v>
      </c>
      <c r="Q117">
        <v>6</v>
      </c>
      <c r="R117" s="9">
        <f t="shared" si="49"/>
        <v>88.29999999999995</v>
      </c>
      <c r="S117">
        <v>29</v>
      </c>
      <c r="T117">
        <v>31.5</v>
      </c>
      <c r="U117">
        <v>30</v>
      </c>
      <c r="V117">
        <v>54.5</v>
      </c>
      <c r="W117">
        <f t="shared" si="50"/>
        <v>1771.5</v>
      </c>
      <c r="X117">
        <f t="shared" si="51"/>
        <v>1854.5</v>
      </c>
      <c r="Y117" s="9">
        <f t="shared" si="52"/>
        <v>83</v>
      </c>
      <c r="Z117">
        <v>8</v>
      </c>
      <c r="AA117" s="9">
        <f t="shared" si="53"/>
        <v>91</v>
      </c>
      <c r="AB117" s="10">
        <f t="shared" si="54"/>
        <v>179.29999999999995</v>
      </c>
      <c r="AC117" s="4">
        <v>50</v>
      </c>
    </row>
    <row r="118" spans="1:29" ht="12.75">
      <c r="A118" s="4">
        <v>10</v>
      </c>
      <c r="B118" s="4">
        <v>3</v>
      </c>
      <c r="C118" s="4">
        <v>112019</v>
      </c>
      <c r="D118" s="4">
        <v>2</v>
      </c>
      <c r="E118" s="4" t="s">
        <v>44</v>
      </c>
      <c r="F118" s="6" t="s">
        <v>45</v>
      </c>
      <c r="G118" s="4">
        <v>68</v>
      </c>
      <c r="H118" s="7" t="s">
        <v>38</v>
      </c>
      <c r="I118" s="6" t="s">
        <v>46</v>
      </c>
      <c r="J118">
        <v>48</v>
      </c>
      <c r="K118">
        <v>22.6</v>
      </c>
      <c r="L118">
        <v>49</v>
      </c>
      <c r="M118">
        <v>50</v>
      </c>
      <c r="N118">
        <f t="shared" si="46"/>
        <v>2902.6</v>
      </c>
      <c r="O118">
        <f t="shared" si="47"/>
        <v>2990</v>
      </c>
      <c r="P118" s="9">
        <f t="shared" si="48"/>
        <v>87.40000000000009</v>
      </c>
      <c r="Q118">
        <v>4</v>
      </c>
      <c r="R118" s="9">
        <f t="shared" si="49"/>
        <v>91.40000000000009</v>
      </c>
      <c r="S118">
        <v>56</v>
      </c>
      <c r="T118">
        <v>22.6</v>
      </c>
      <c r="U118">
        <v>57</v>
      </c>
      <c r="V118">
        <v>49.1</v>
      </c>
      <c r="W118">
        <f t="shared" si="50"/>
        <v>3382.6</v>
      </c>
      <c r="X118">
        <f t="shared" si="51"/>
        <v>3469.1</v>
      </c>
      <c r="Y118" s="9">
        <f t="shared" si="52"/>
        <v>86.5</v>
      </c>
      <c r="Z118">
        <v>2</v>
      </c>
      <c r="AA118" s="9">
        <f t="shared" si="53"/>
        <v>88.5</v>
      </c>
      <c r="AB118" s="10">
        <f t="shared" si="54"/>
        <v>179.9000000000001</v>
      </c>
      <c r="AC118" s="4">
        <v>46</v>
      </c>
    </row>
    <row r="119" spans="1:29" ht="12.75">
      <c r="A119" s="4">
        <v>11</v>
      </c>
      <c r="B119" s="4">
        <v>10</v>
      </c>
      <c r="C119" s="4">
        <v>133044</v>
      </c>
      <c r="D119" s="4">
        <v>3</v>
      </c>
      <c r="E119" s="4" t="s">
        <v>40</v>
      </c>
      <c r="F119" s="6" t="s">
        <v>48</v>
      </c>
      <c r="G119" s="4">
        <v>92</v>
      </c>
      <c r="H119" s="7" t="s">
        <v>38</v>
      </c>
      <c r="I119" s="8" t="s">
        <v>39</v>
      </c>
      <c r="J119">
        <v>53</v>
      </c>
      <c r="K119">
        <v>2.9</v>
      </c>
      <c r="L119">
        <v>54</v>
      </c>
      <c r="M119">
        <v>30.9</v>
      </c>
      <c r="N119">
        <f t="shared" si="46"/>
        <v>3182.9</v>
      </c>
      <c r="O119">
        <f t="shared" si="47"/>
        <v>3270.9</v>
      </c>
      <c r="P119" s="9">
        <f t="shared" si="48"/>
        <v>88</v>
      </c>
      <c r="Q119">
        <v>4</v>
      </c>
      <c r="R119" s="9">
        <f t="shared" si="49"/>
        <v>92</v>
      </c>
      <c r="S119">
        <v>1</v>
      </c>
      <c r="T119">
        <v>3.2</v>
      </c>
      <c r="U119">
        <v>2</v>
      </c>
      <c r="V119">
        <v>32.4</v>
      </c>
      <c r="W119">
        <f t="shared" si="50"/>
        <v>63.2</v>
      </c>
      <c r="X119">
        <f t="shared" si="51"/>
        <v>152.4</v>
      </c>
      <c r="Y119" s="9">
        <f t="shared" si="52"/>
        <v>89.2</v>
      </c>
      <c r="Z119">
        <v>2</v>
      </c>
      <c r="AA119" s="9">
        <f t="shared" si="53"/>
        <v>91.2</v>
      </c>
      <c r="AB119" s="10">
        <f t="shared" si="54"/>
        <v>183.2</v>
      </c>
      <c r="AC119" s="4">
        <v>42</v>
      </c>
    </row>
    <row r="120" spans="1:29" ht="12.75">
      <c r="A120" s="4">
        <v>12</v>
      </c>
      <c r="B120" s="4">
        <v>7</v>
      </c>
      <c r="C120" s="4">
        <v>112023</v>
      </c>
      <c r="D120" s="4">
        <v>7</v>
      </c>
      <c r="E120" s="4"/>
      <c r="F120" s="6" t="s">
        <v>61</v>
      </c>
      <c r="G120" s="4">
        <v>88</v>
      </c>
      <c r="H120" s="7" t="s">
        <v>38</v>
      </c>
      <c r="I120" s="8" t="s">
        <v>46</v>
      </c>
      <c r="J120">
        <v>51</v>
      </c>
      <c r="K120">
        <v>43.4</v>
      </c>
      <c r="L120">
        <v>53</v>
      </c>
      <c r="M120">
        <v>15</v>
      </c>
      <c r="N120">
        <f t="shared" si="46"/>
        <v>3103.4</v>
      </c>
      <c r="O120">
        <f t="shared" si="47"/>
        <v>3195</v>
      </c>
      <c r="P120" s="9">
        <f t="shared" si="48"/>
        <v>91.59999999999991</v>
      </c>
      <c r="Q120">
        <v>2</v>
      </c>
      <c r="R120" s="9">
        <f t="shared" si="49"/>
        <v>93.59999999999991</v>
      </c>
      <c r="S120">
        <v>0</v>
      </c>
      <c r="T120">
        <v>43.3</v>
      </c>
      <c r="U120">
        <v>2</v>
      </c>
      <c r="V120">
        <v>15.1</v>
      </c>
      <c r="W120">
        <f t="shared" si="50"/>
        <v>43.3</v>
      </c>
      <c r="X120">
        <f t="shared" si="51"/>
        <v>135.1</v>
      </c>
      <c r="Y120" s="9">
        <f t="shared" si="52"/>
        <v>91.8</v>
      </c>
      <c r="Z120">
        <v>0</v>
      </c>
      <c r="AA120" s="9">
        <f t="shared" si="53"/>
        <v>91.8</v>
      </c>
      <c r="AB120" s="10">
        <f t="shared" si="54"/>
        <v>185.39999999999992</v>
      </c>
      <c r="AC120" s="4">
        <v>38</v>
      </c>
    </row>
    <row r="121" spans="1:29" ht="12.75">
      <c r="A121" s="4">
        <v>13</v>
      </c>
      <c r="B121" s="4">
        <v>12</v>
      </c>
      <c r="C121" s="4">
        <v>115001</v>
      </c>
      <c r="D121" s="4">
        <v>3</v>
      </c>
      <c r="E121" s="4" t="s">
        <v>44</v>
      </c>
      <c r="F121" s="6" t="s">
        <v>66</v>
      </c>
      <c r="G121" s="4">
        <v>70</v>
      </c>
      <c r="H121" s="7" t="s">
        <v>53</v>
      </c>
      <c r="I121" s="8" t="s">
        <v>67</v>
      </c>
      <c r="J121">
        <v>53</v>
      </c>
      <c r="K121">
        <v>43.8</v>
      </c>
      <c r="L121">
        <v>55</v>
      </c>
      <c r="M121">
        <v>14.8</v>
      </c>
      <c r="N121">
        <f t="shared" si="46"/>
        <v>3223.8</v>
      </c>
      <c r="O121">
        <f t="shared" si="47"/>
        <v>3314.8</v>
      </c>
      <c r="P121" s="9">
        <f t="shared" si="48"/>
        <v>91</v>
      </c>
      <c r="Q121">
        <v>2</v>
      </c>
      <c r="R121" s="9">
        <f t="shared" si="49"/>
        <v>93</v>
      </c>
      <c r="S121">
        <v>2</v>
      </c>
      <c r="T121">
        <v>23.4</v>
      </c>
      <c r="U121">
        <v>3</v>
      </c>
      <c r="V121">
        <v>58.4</v>
      </c>
      <c r="W121">
        <f t="shared" si="50"/>
        <v>143.4</v>
      </c>
      <c r="X121">
        <f t="shared" si="51"/>
        <v>238.4</v>
      </c>
      <c r="Y121" s="9">
        <f t="shared" si="52"/>
        <v>95</v>
      </c>
      <c r="Z121">
        <v>0</v>
      </c>
      <c r="AA121" s="9">
        <f t="shared" si="53"/>
        <v>95</v>
      </c>
      <c r="AB121" s="10">
        <f t="shared" si="54"/>
        <v>188</v>
      </c>
      <c r="AC121" s="4">
        <v>34</v>
      </c>
    </row>
    <row r="122" spans="1:29" ht="12.75">
      <c r="A122" s="4">
        <v>14</v>
      </c>
      <c r="B122" s="4">
        <v>26</v>
      </c>
      <c r="C122" s="4">
        <v>121010</v>
      </c>
      <c r="D122" s="4">
        <v>1</v>
      </c>
      <c r="E122" s="4" t="s">
        <v>56</v>
      </c>
      <c r="F122" s="6" t="s">
        <v>59</v>
      </c>
      <c r="G122" s="4">
        <v>94</v>
      </c>
      <c r="H122" s="7" t="s">
        <v>53</v>
      </c>
      <c r="I122" s="8" t="s">
        <v>58</v>
      </c>
      <c r="J122">
        <v>2</v>
      </c>
      <c r="K122">
        <v>23.7</v>
      </c>
      <c r="L122">
        <v>3</v>
      </c>
      <c r="M122">
        <v>54.5</v>
      </c>
      <c r="N122">
        <f t="shared" si="46"/>
        <v>143.7</v>
      </c>
      <c r="O122">
        <f t="shared" si="47"/>
        <v>234.5</v>
      </c>
      <c r="P122" s="9">
        <f t="shared" si="48"/>
        <v>90.80000000000001</v>
      </c>
      <c r="Q122">
        <v>4</v>
      </c>
      <c r="R122" s="9">
        <f t="shared" si="49"/>
        <v>94.80000000000001</v>
      </c>
      <c r="S122">
        <v>11</v>
      </c>
      <c r="T122">
        <v>3.6</v>
      </c>
      <c r="U122">
        <v>12</v>
      </c>
      <c r="V122">
        <v>35.8</v>
      </c>
      <c r="W122">
        <f t="shared" si="50"/>
        <v>663.6</v>
      </c>
      <c r="X122">
        <f t="shared" si="51"/>
        <v>755.8</v>
      </c>
      <c r="Y122" s="9">
        <f t="shared" si="52"/>
        <v>92.19999999999993</v>
      </c>
      <c r="Z122">
        <v>2</v>
      </c>
      <c r="AA122" s="9">
        <f t="shared" si="53"/>
        <v>94.19999999999993</v>
      </c>
      <c r="AB122" s="10">
        <f t="shared" si="54"/>
        <v>188.99999999999994</v>
      </c>
      <c r="AC122" s="4">
        <v>30</v>
      </c>
    </row>
    <row r="123" spans="1:29" ht="12.75">
      <c r="A123" s="4">
        <v>15</v>
      </c>
      <c r="B123" s="4">
        <v>11</v>
      </c>
      <c r="C123" s="4">
        <v>121024</v>
      </c>
      <c r="D123" s="4">
        <v>4</v>
      </c>
      <c r="E123" s="4" t="s">
        <v>44</v>
      </c>
      <c r="F123" s="6" t="s">
        <v>87</v>
      </c>
      <c r="G123" s="4">
        <v>65</v>
      </c>
      <c r="H123" s="7" t="s">
        <v>53</v>
      </c>
      <c r="I123" s="8" t="s">
        <v>58</v>
      </c>
      <c r="J123">
        <v>26</v>
      </c>
      <c r="K123">
        <v>21.5</v>
      </c>
      <c r="L123">
        <v>27</v>
      </c>
      <c r="M123">
        <v>55.2</v>
      </c>
      <c r="N123">
        <f t="shared" si="46"/>
        <v>1581.5</v>
      </c>
      <c r="O123">
        <f t="shared" si="47"/>
        <v>1675.2</v>
      </c>
      <c r="P123" s="9">
        <f t="shared" si="48"/>
        <v>93.70000000000005</v>
      </c>
      <c r="Q123">
        <v>2</v>
      </c>
      <c r="R123" s="9">
        <f t="shared" si="49"/>
        <v>95.70000000000005</v>
      </c>
      <c r="S123">
        <v>1</v>
      </c>
      <c r="T123">
        <v>42.6</v>
      </c>
      <c r="U123">
        <v>3</v>
      </c>
      <c r="V123">
        <v>14.4</v>
      </c>
      <c r="W123">
        <f t="shared" si="50"/>
        <v>102.6</v>
      </c>
      <c r="X123">
        <f t="shared" si="51"/>
        <v>194.4</v>
      </c>
      <c r="Y123" s="9">
        <f t="shared" si="52"/>
        <v>91.80000000000001</v>
      </c>
      <c r="Z123">
        <v>2</v>
      </c>
      <c r="AA123" s="9">
        <f t="shared" si="53"/>
        <v>93.80000000000001</v>
      </c>
      <c r="AB123" s="10">
        <f t="shared" si="54"/>
        <v>189.50000000000006</v>
      </c>
      <c r="AC123" s="4">
        <v>26</v>
      </c>
    </row>
    <row r="124" spans="1:29" ht="12.75">
      <c r="A124" s="4">
        <v>16</v>
      </c>
      <c r="B124" s="4">
        <v>27</v>
      </c>
      <c r="C124" s="4">
        <v>121069</v>
      </c>
      <c r="D124" s="4">
        <v>2</v>
      </c>
      <c r="E124" s="4" t="s">
        <v>56</v>
      </c>
      <c r="F124" s="6" t="s">
        <v>57</v>
      </c>
      <c r="G124" s="4">
        <v>94</v>
      </c>
      <c r="H124" s="7" t="s">
        <v>53</v>
      </c>
      <c r="I124" s="8" t="s">
        <v>58</v>
      </c>
      <c r="J124">
        <v>3</v>
      </c>
      <c r="K124">
        <v>6.4</v>
      </c>
      <c r="L124">
        <v>4</v>
      </c>
      <c r="M124">
        <v>41.7</v>
      </c>
      <c r="N124">
        <f t="shared" si="46"/>
        <v>186.4</v>
      </c>
      <c r="O124">
        <f t="shared" si="47"/>
        <v>281.7</v>
      </c>
      <c r="P124" s="9">
        <f t="shared" si="48"/>
        <v>95.29999999999998</v>
      </c>
      <c r="Q124">
        <v>2</v>
      </c>
      <c r="R124" s="9">
        <f t="shared" si="49"/>
        <v>97.29999999999998</v>
      </c>
      <c r="S124">
        <v>11</v>
      </c>
      <c r="T124">
        <v>43.6</v>
      </c>
      <c r="U124">
        <v>13</v>
      </c>
      <c r="V124">
        <v>18.3</v>
      </c>
      <c r="W124">
        <f t="shared" si="50"/>
        <v>703.6</v>
      </c>
      <c r="X124">
        <f t="shared" si="51"/>
        <v>798.3</v>
      </c>
      <c r="Y124" s="9">
        <f t="shared" si="52"/>
        <v>94.69999999999993</v>
      </c>
      <c r="Z124">
        <v>0</v>
      </c>
      <c r="AA124" s="9">
        <f t="shared" si="53"/>
        <v>94.69999999999993</v>
      </c>
      <c r="AB124" s="10">
        <f t="shared" si="54"/>
        <v>191.99999999999991</v>
      </c>
      <c r="AC124" s="4">
        <v>25</v>
      </c>
    </row>
    <row r="125" spans="1:29" ht="12.75">
      <c r="A125" s="4">
        <v>17</v>
      </c>
      <c r="B125" s="11">
        <v>35</v>
      </c>
      <c r="C125" s="11">
        <v>119140</v>
      </c>
      <c r="D125" s="4">
        <v>3</v>
      </c>
      <c r="E125" s="4" t="s">
        <v>56</v>
      </c>
      <c r="F125" s="6" t="s">
        <v>63</v>
      </c>
      <c r="G125" s="4">
        <v>93</v>
      </c>
      <c r="H125" s="7" t="s">
        <v>38</v>
      </c>
      <c r="I125" s="8" t="s">
        <v>64</v>
      </c>
      <c r="J125">
        <v>12</v>
      </c>
      <c r="K125">
        <v>3.1</v>
      </c>
      <c r="L125">
        <v>13</v>
      </c>
      <c r="M125">
        <v>34.9</v>
      </c>
      <c r="N125">
        <f t="shared" si="46"/>
        <v>723.1</v>
      </c>
      <c r="O125">
        <f t="shared" si="47"/>
        <v>814.9</v>
      </c>
      <c r="P125" s="9">
        <f t="shared" si="48"/>
        <v>91.79999999999995</v>
      </c>
      <c r="Q125">
        <v>4</v>
      </c>
      <c r="R125" s="9">
        <f t="shared" si="49"/>
        <v>95.79999999999995</v>
      </c>
      <c r="S125">
        <v>17</v>
      </c>
      <c r="T125">
        <v>43</v>
      </c>
      <c r="U125">
        <v>19</v>
      </c>
      <c r="V125">
        <v>16.4</v>
      </c>
      <c r="W125">
        <f t="shared" si="50"/>
        <v>1063</v>
      </c>
      <c r="X125">
        <f t="shared" si="51"/>
        <v>1156.4</v>
      </c>
      <c r="Y125" s="9">
        <f t="shared" si="52"/>
        <v>93.40000000000009</v>
      </c>
      <c r="Z125">
        <v>6</v>
      </c>
      <c r="AA125" s="9">
        <f t="shared" si="53"/>
        <v>99.40000000000009</v>
      </c>
      <c r="AB125" s="10">
        <f t="shared" si="54"/>
        <v>195.20000000000005</v>
      </c>
      <c r="AC125" s="4">
        <v>24</v>
      </c>
    </row>
    <row r="126" spans="1:29" ht="12.75">
      <c r="A126" s="4">
        <v>18</v>
      </c>
      <c r="B126" s="4">
        <v>15</v>
      </c>
      <c r="C126" s="4">
        <v>112005</v>
      </c>
      <c r="D126" s="4">
        <v>8</v>
      </c>
      <c r="E126" s="4"/>
      <c r="F126" s="6" t="s">
        <v>68</v>
      </c>
      <c r="G126" s="4">
        <v>82</v>
      </c>
      <c r="H126" s="7" t="s">
        <v>53</v>
      </c>
      <c r="I126" s="8" t="s">
        <v>46</v>
      </c>
      <c r="J126">
        <v>8</v>
      </c>
      <c r="K126">
        <v>3.5</v>
      </c>
      <c r="L126">
        <v>9</v>
      </c>
      <c r="M126">
        <v>32.5</v>
      </c>
      <c r="N126">
        <f t="shared" si="46"/>
        <v>483.5</v>
      </c>
      <c r="O126">
        <f t="shared" si="47"/>
        <v>572.5</v>
      </c>
      <c r="P126" s="9">
        <f t="shared" si="48"/>
        <v>89</v>
      </c>
      <c r="Q126">
        <v>10</v>
      </c>
      <c r="R126" s="9">
        <f t="shared" si="49"/>
        <v>99</v>
      </c>
      <c r="S126">
        <v>15</v>
      </c>
      <c r="T126">
        <v>3.3</v>
      </c>
      <c r="U126">
        <v>16</v>
      </c>
      <c r="V126">
        <v>31.4</v>
      </c>
      <c r="W126">
        <f t="shared" si="50"/>
        <v>903.3</v>
      </c>
      <c r="X126">
        <f t="shared" si="51"/>
        <v>991.4</v>
      </c>
      <c r="Y126" s="9">
        <f t="shared" si="52"/>
        <v>88.10000000000002</v>
      </c>
      <c r="Z126">
        <v>10</v>
      </c>
      <c r="AA126" s="9">
        <f t="shared" si="53"/>
        <v>98.10000000000002</v>
      </c>
      <c r="AB126" s="10">
        <f t="shared" si="54"/>
        <v>197.10000000000002</v>
      </c>
      <c r="AC126" s="4">
        <v>23</v>
      </c>
    </row>
    <row r="127" spans="1:29" ht="12.75">
      <c r="A127" s="4">
        <v>19</v>
      </c>
      <c r="B127" s="4">
        <v>21</v>
      </c>
      <c r="C127" s="4">
        <v>112018</v>
      </c>
      <c r="D127" s="4">
        <v>4</v>
      </c>
      <c r="E127" s="4" t="s">
        <v>40</v>
      </c>
      <c r="F127" s="6" t="s">
        <v>69</v>
      </c>
      <c r="G127" s="4">
        <v>92</v>
      </c>
      <c r="H127" s="7" t="s">
        <v>53</v>
      </c>
      <c r="I127" s="8" t="s">
        <v>46</v>
      </c>
      <c r="J127">
        <v>0</v>
      </c>
      <c r="K127">
        <v>3</v>
      </c>
      <c r="L127">
        <v>1</v>
      </c>
      <c r="M127">
        <v>35.1</v>
      </c>
      <c r="N127">
        <f t="shared" si="46"/>
        <v>3</v>
      </c>
      <c r="O127">
        <f t="shared" si="47"/>
        <v>95.1</v>
      </c>
      <c r="P127" s="9">
        <f t="shared" si="48"/>
        <v>92.1</v>
      </c>
      <c r="Q127">
        <v>12</v>
      </c>
      <c r="R127" s="9">
        <f t="shared" si="49"/>
        <v>104.1</v>
      </c>
      <c r="S127">
        <v>7</v>
      </c>
      <c r="T127">
        <v>43</v>
      </c>
      <c r="U127">
        <v>9</v>
      </c>
      <c r="V127">
        <v>18.3</v>
      </c>
      <c r="W127">
        <f t="shared" si="50"/>
        <v>463</v>
      </c>
      <c r="X127">
        <f t="shared" si="51"/>
        <v>558.3</v>
      </c>
      <c r="Y127" s="9">
        <f t="shared" si="52"/>
        <v>95.29999999999995</v>
      </c>
      <c r="Z127">
        <v>2</v>
      </c>
      <c r="AA127" s="9">
        <f t="shared" si="53"/>
        <v>97.29999999999995</v>
      </c>
      <c r="AB127" s="10">
        <f t="shared" si="54"/>
        <v>201.39999999999995</v>
      </c>
      <c r="AC127" s="4">
        <v>22</v>
      </c>
    </row>
    <row r="128" spans="1:29" ht="12.75">
      <c r="A128" s="4">
        <v>20</v>
      </c>
      <c r="B128" s="4">
        <v>23</v>
      </c>
      <c r="C128" s="4">
        <v>103036</v>
      </c>
      <c r="D128" s="4">
        <v>4</v>
      </c>
      <c r="E128" s="4" t="s">
        <v>56</v>
      </c>
      <c r="F128" s="6" t="s">
        <v>85</v>
      </c>
      <c r="G128" s="4">
        <v>93</v>
      </c>
      <c r="H128" s="7" t="s">
        <v>53</v>
      </c>
      <c r="I128" s="8" t="s">
        <v>54</v>
      </c>
      <c r="J128">
        <v>0</v>
      </c>
      <c r="K128">
        <v>24.6</v>
      </c>
      <c r="L128">
        <v>2</v>
      </c>
      <c r="M128">
        <v>5.4</v>
      </c>
      <c r="N128">
        <f t="shared" si="46"/>
        <v>24.6</v>
      </c>
      <c r="O128">
        <f t="shared" si="47"/>
        <v>125.4</v>
      </c>
      <c r="P128" s="9">
        <f t="shared" si="48"/>
        <v>100.80000000000001</v>
      </c>
      <c r="Q128">
        <v>2</v>
      </c>
      <c r="R128" s="9">
        <f t="shared" si="49"/>
        <v>102.80000000000001</v>
      </c>
      <c r="S128">
        <v>9</v>
      </c>
      <c r="T128">
        <v>2.7</v>
      </c>
      <c r="U128">
        <v>10</v>
      </c>
      <c r="V128">
        <v>40.3</v>
      </c>
      <c r="W128">
        <f t="shared" si="50"/>
        <v>542.7</v>
      </c>
      <c r="X128">
        <f t="shared" si="51"/>
        <v>640.3</v>
      </c>
      <c r="Y128" s="9">
        <f t="shared" si="52"/>
        <v>97.59999999999991</v>
      </c>
      <c r="Z128">
        <v>2</v>
      </c>
      <c r="AA128" s="9">
        <f t="shared" si="53"/>
        <v>99.59999999999991</v>
      </c>
      <c r="AB128" s="10">
        <f t="shared" si="54"/>
        <v>202.39999999999992</v>
      </c>
      <c r="AC128" s="4">
        <v>21</v>
      </c>
    </row>
    <row r="129" spans="1:29" ht="12.75">
      <c r="A129" s="4">
        <v>21</v>
      </c>
      <c r="B129" s="4">
        <v>13</v>
      </c>
      <c r="C129" s="4">
        <v>14008</v>
      </c>
      <c r="D129" s="4">
        <v>9</v>
      </c>
      <c r="E129" s="4"/>
      <c r="F129" s="6" t="s">
        <v>60</v>
      </c>
      <c r="G129" s="4">
        <v>75</v>
      </c>
      <c r="H129" s="7" t="s">
        <v>53</v>
      </c>
      <c r="I129" s="8" t="s">
        <v>51</v>
      </c>
      <c r="J129">
        <v>54</v>
      </c>
      <c r="K129">
        <v>23.3</v>
      </c>
      <c r="L129">
        <v>56</v>
      </c>
      <c r="M129">
        <v>2.3</v>
      </c>
      <c r="N129">
        <f t="shared" si="46"/>
        <v>3263.3</v>
      </c>
      <c r="O129">
        <f t="shared" si="47"/>
        <v>3362.3</v>
      </c>
      <c r="P129" s="9">
        <f t="shared" si="48"/>
        <v>99</v>
      </c>
      <c r="Q129">
        <v>6</v>
      </c>
      <c r="R129" s="9">
        <f t="shared" si="49"/>
        <v>105</v>
      </c>
      <c r="S129">
        <v>3</v>
      </c>
      <c r="T129">
        <v>3</v>
      </c>
      <c r="U129">
        <v>4</v>
      </c>
      <c r="V129">
        <v>38.9</v>
      </c>
      <c r="W129">
        <f t="shared" si="50"/>
        <v>183</v>
      </c>
      <c r="X129">
        <f t="shared" si="51"/>
        <v>278.9</v>
      </c>
      <c r="Y129" s="9">
        <f t="shared" si="52"/>
        <v>95.89999999999998</v>
      </c>
      <c r="Z129">
        <v>6</v>
      </c>
      <c r="AA129" s="9">
        <f t="shared" si="53"/>
        <v>101.89999999999998</v>
      </c>
      <c r="AB129" s="10">
        <f t="shared" si="54"/>
        <v>206.89999999999998</v>
      </c>
      <c r="AC129" s="4">
        <v>20</v>
      </c>
    </row>
    <row r="130" spans="1:29" ht="12.75">
      <c r="A130" s="4">
        <v>22</v>
      </c>
      <c r="B130" s="4">
        <v>32</v>
      </c>
      <c r="C130" s="4">
        <v>112006</v>
      </c>
      <c r="D130" s="4">
        <v>10</v>
      </c>
      <c r="E130" s="4"/>
      <c r="F130" s="6" t="s">
        <v>72</v>
      </c>
      <c r="G130" s="4">
        <v>82</v>
      </c>
      <c r="H130" s="7" t="s">
        <v>73</v>
      </c>
      <c r="I130" s="8" t="s">
        <v>46</v>
      </c>
      <c r="J130">
        <v>9</v>
      </c>
      <c r="K130">
        <v>3</v>
      </c>
      <c r="L130">
        <v>10</v>
      </c>
      <c r="M130">
        <v>45.6</v>
      </c>
      <c r="N130">
        <f t="shared" si="46"/>
        <v>543</v>
      </c>
      <c r="O130">
        <f t="shared" si="47"/>
        <v>645.6</v>
      </c>
      <c r="P130" s="9">
        <f t="shared" si="48"/>
        <v>102.60000000000002</v>
      </c>
      <c r="Q130">
        <v>4</v>
      </c>
      <c r="R130" s="9">
        <f t="shared" si="49"/>
        <v>106.60000000000002</v>
      </c>
      <c r="S130">
        <v>15</v>
      </c>
      <c r="T130">
        <v>42.8</v>
      </c>
      <c r="U130">
        <v>17</v>
      </c>
      <c r="V130">
        <v>22.8</v>
      </c>
      <c r="W130">
        <f t="shared" si="50"/>
        <v>942.8</v>
      </c>
      <c r="X130">
        <f t="shared" si="51"/>
        <v>1042.8</v>
      </c>
      <c r="Y130" s="9">
        <f t="shared" si="52"/>
        <v>100</v>
      </c>
      <c r="Z130">
        <v>4</v>
      </c>
      <c r="AA130" s="9">
        <f t="shared" si="53"/>
        <v>104</v>
      </c>
      <c r="AB130" s="10">
        <f t="shared" si="54"/>
        <v>210.60000000000002</v>
      </c>
      <c r="AC130" s="4">
        <v>19</v>
      </c>
    </row>
    <row r="131" spans="1:29" ht="12.75">
      <c r="A131" s="4">
        <v>23</v>
      </c>
      <c r="B131" s="4">
        <v>14</v>
      </c>
      <c r="C131" s="4">
        <v>112006</v>
      </c>
      <c r="D131" s="4">
        <v>11</v>
      </c>
      <c r="E131" s="4"/>
      <c r="F131" s="6" t="s">
        <v>55</v>
      </c>
      <c r="G131" s="4">
        <v>80</v>
      </c>
      <c r="H131" s="7" t="s">
        <v>53</v>
      </c>
      <c r="I131" s="8" t="s">
        <v>46</v>
      </c>
      <c r="J131">
        <v>55</v>
      </c>
      <c r="K131">
        <v>3.5</v>
      </c>
      <c r="L131">
        <v>56</v>
      </c>
      <c r="M131">
        <v>51.4</v>
      </c>
      <c r="N131">
        <f t="shared" si="46"/>
        <v>3303.5</v>
      </c>
      <c r="O131">
        <f t="shared" si="47"/>
        <v>3411.4</v>
      </c>
      <c r="P131" s="9">
        <f t="shared" si="48"/>
        <v>107.90000000000009</v>
      </c>
      <c r="Q131">
        <v>8</v>
      </c>
      <c r="R131" s="9">
        <f t="shared" si="49"/>
        <v>115.90000000000009</v>
      </c>
      <c r="S131">
        <v>3</v>
      </c>
      <c r="T131">
        <v>42.8</v>
      </c>
      <c r="U131">
        <v>5</v>
      </c>
      <c r="V131">
        <v>15.7</v>
      </c>
      <c r="W131">
        <f t="shared" si="50"/>
        <v>222.8</v>
      </c>
      <c r="X131">
        <f t="shared" si="51"/>
        <v>315.7</v>
      </c>
      <c r="Y131" s="9">
        <f t="shared" si="52"/>
        <v>92.89999999999998</v>
      </c>
      <c r="Z131">
        <v>4</v>
      </c>
      <c r="AA131" s="9">
        <f t="shared" si="53"/>
        <v>96.89999999999998</v>
      </c>
      <c r="AB131" s="10">
        <f t="shared" si="54"/>
        <v>212.80000000000007</v>
      </c>
      <c r="AC131" s="4">
        <v>18</v>
      </c>
    </row>
    <row r="132" spans="1:29" ht="12.75">
      <c r="A132" s="4">
        <v>24</v>
      </c>
      <c r="B132" s="4">
        <v>28</v>
      </c>
      <c r="C132" s="4">
        <v>133058</v>
      </c>
      <c r="D132" s="4">
        <v>1</v>
      </c>
      <c r="E132" s="4" t="s">
        <v>75</v>
      </c>
      <c r="F132" s="6" t="s">
        <v>77</v>
      </c>
      <c r="G132" s="4">
        <v>95</v>
      </c>
      <c r="H132" s="7" t="s">
        <v>53</v>
      </c>
      <c r="I132" s="8" t="s">
        <v>39</v>
      </c>
      <c r="J132">
        <v>4</v>
      </c>
      <c r="K132">
        <v>4.1</v>
      </c>
      <c r="L132">
        <v>5</v>
      </c>
      <c r="M132">
        <v>49.6</v>
      </c>
      <c r="N132">
        <f t="shared" si="46"/>
        <v>244.1</v>
      </c>
      <c r="O132">
        <f t="shared" si="47"/>
        <v>349.6</v>
      </c>
      <c r="P132" s="9">
        <f t="shared" si="48"/>
        <v>105.50000000000003</v>
      </c>
      <c r="Q132">
        <v>8</v>
      </c>
      <c r="R132" s="9">
        <f t="shared" si="49"/>
        <v>113.50000000000003</v>
      </c>
      <c r="S132">
        <v>12</v>
      </c>
      <c r="T132">
        <v>24.5</v>
      </c>
      <c r="U132">
        <v>14</v>
      </c>
      <c r="V132">
        <v>5.6</v>
      </c>
      <c r="W132">
        <f t="shared" si="50"/>
        <v>744.5</v>
      </c>
      <c r="X132">
        <f t="shared" si="51"/>
        <v>845.6</v>
      </c>
      <c r="Y132" s="9">
        <f t="shared" si="52"/>
        <v>101.10000000000002</v>
      </c>
      <c r="Z132">
        <v>0</v>
      </c>
      <c r="AA132" s="9">
        <f t="shared" si="53"/>
        <v>101.10000000000002</v>
      </c>
      <c r="AB132" s="10">
        <f t="shared" si="54"/>
        <v>214.60000000000005</v>
      </c>
      <c r="AC132" s="4">
        <v>17</v>
      </c>
    </row>
    <row r="133" spans="1:29" ht="12.75">
      <c r="A133" s="4">
        <v>25</v>
      </c>
      <c r="B133" s="4">
        <v>22</v>
      </c>
      <c r="C133" s="4">
        <v>124016</v>
      </c>
      <c r="D133" s="4">
        <v>5</v>
      </c>
      <c r="E133" s="4" t="s">
        <v>40</v>
      </c>
      <c r="F133" s="6" t="s">
        <v>81</v>
      </c>
      <c r="G133" s="4">
        <v>92</v>
      </c>
      <c r="H133" s="7" t="s">
        <v>53</v>
      </c>
      <c r="I133" s="8" t="s">
        <v>82</v>
      </c>
      <c r="J133">
        <v>0</v>
      </c>
      <c r="K133">
        <v>42.9</v>
      </c>
      <c r="L133">
        <v>2</v>
      </c>
      <c r="M133">
        <v>28.1</v>
      </c>
      <c r="N133">
        <f t="shared" si="46"/>
        <v>42.9</v>
      </c>
      <c r="O133">
        <f t="shared" si="47"/>
        <v>148.1</v>
      </c>
      <c r="P133" s="9">
        <f t="shared" si="48"/>
        <v>105.19999999999999</v>
      </c>
      <c r="Q133">
        <v>4</v>
      </c>
      <c r="R133" s="9">
        <f t="shared" si="49"/>
        <v>109.19999999999999</v>
      </c>
      <c r="S133">
        <v>8</v>
      </c>
      <c r="T133">
        <v>22.2</v>
      </c>
      <c r="U133">
        <v>10</v>
      </c>
      <c r="V133">
        <v>0</v>
      </c>
      <c r="W133">
        <f t="shared" si="50"/>
        <v>502.2</v>
      </c>
      <c r="X133">
        <f t="shared" si="51"/>
        <v>600</v>
      </c>
      <c r="Y133" s="9">
        <f t="shared" si="52"/>
        <v>97.80000000000001</v>
      </c>
      <c r="Z133">
        <v>8</v>
      </c>
      <c r="AA133" s="9">
        <f t="shared" si="53"/>
        <v>105.80000000000001</v>
      </c>
      <c r="AB133" s="10">
        <f t="shared" si="54"/>
        <v>215</v>
      </c>
      <c r="AC133" s="4">
        <v>16</v>
      </c>
    </row>
    <row r="134" spans="1:29" ht="12.75">
      <c r="A134" s="4">
        <v>26</v>
      </c>
      <c r="B134" s="4">
        <v>40</v>
      </c>
      <c r="C134" s="4">
        <v>119124</v>
      </c>
      <c r="D134" s="4">
        <v>5</v>
      </c>
      <c r="E134" s="4" t="s">
        <v>56</v>
      </c>
      <c r="F134" s="6" t="s">
        <v>84</v>
      </c>
      <c r="G134" s="4">
        <v>93</v>
      </c>
      <c r="H134" s="7" t="s">
        <v>73</v>
      </c>
      <c r="I134" s="8" t="s">
        <v>64</v>
      </c>
      <c r="J134">
        <v>7</v>
      </c>
      <c r="K134">
        <v>4.4</v>
      </c>
      <c r="L134">
        <v>8</v>
      </c>
      <c r="M134">
        <v>50.8</v>
      </c>
      <c r="N134">
        <f t="shared" si="46"/>
        <v>424.4</v>
      </c>
      <c r="O134">
        <f t="shared" si="47"/>
        <v>530.8</v>
      </c>
      <c r="P134" s="9">
        <f t="shared" si="48"/>
        <v>106.39999999999998</v>
      </c>
      <c r="Q134">
        <v>8</v>
      </c>
      <c r="R134" s="9">
        <f t="shared" si="49"/>
        <v>114.39999999999998</v>
      </c>
      <c r="S134">
        <v>14</v>
      </c>
      <c r="T134">
        <v>24.6</v>
      </c>
      <c r="U134">
        <v>16</v>
      </c>
      <c r="V134">
        <v>9.7</v>
      </c>
      <c r="W134">
        <f t="shared" si="50"/>
        <v>864.6</v>
      </c>
      <c r="X134">
        <f t="shared" si="51"/>
        <v>969.7</v>
      </c>
      <c r="Y134" s="9">
        <f t="shared" si="52"/>
        <v>105.10000000000002</v>
      </c>
      <c r="Z134">
        <v>4</v>
      </c>
      <c r="AA134" s="9">
        <f t="shared" si="53"/>
        <v>109.10000000000002</v>
      </c>
      <c r="AB134" s="10">
        <f t="shared" si="54"/>
        <v>223.5</v>
      </c>
      <c r="AC134" s="4">
        <v>15</v>
      </c>
    </row>
    <row r="135" spans="1:29" ht="12.75">
      <c r="A135" s="4">
        <v>27</v>
      </c>
      <c r="B135" s="4">
        <v>24</v>
      </c>
      <c r="C135" s="4">
        <v>103019</v>
      </c>
      <c r="D135" s="4">
        <v>6</v>
      </c>
      <c r="E135" s="4" t="s">
        <v>56</v>
      </c>
      <c r="F135" s="6" t="s">
        <v>74</v>
      </c>
      <c r="G135" s="4">
        <v>94</v>
      </c>
      <c r="H135" s="7" t="s">
        <v>53</v>
      </c>
      <c r="I135" s="8" t="s">
        <v>54</v>
      </c>
      <c r="J135">
        <v>1</v>
      </c>
      <c r="K135">
        <v>2.1</v>
      </c>
      <c r="L135">
        <v>2</v>
      </c>
      <c r="M135">
        <v>54.2</v>
      </c>
      <c r="N135">
        <f t="shared" si="46"/>
        <v>62.1</v>
      </c>
      <c r="O135">
        <f t="shared" si="47"/>
        <v>174.2</v>
      </c>
      <c r="P135" s="9">
        <f t="shared" si="48"/>
        <v>112.1</v>
      </c>
      <c r="Q135">
        <v>12</v>
      </c>
      <c r="R135" s="9">
        <f t="shared" si="49"/>
        <v>124.1</v>
      </c>
      <c r="S135">
        <v>9</v>
      </c>
      <c r="T135">
        <v>43.3</v>
      </c>
      <c r="U135">
        <v>11</v>
      </c>
      <c r="V135">
        <v>17.5</v>
      </c>
      <c r="W135">
        <f t="shared" si="50"/>
        <v>583.3</v>
      </c>
      <c r="X135">
        <f t="shared" si="51"/>
        <v>677.5</v>
      </c>
      <c r="Y135" s="9">
        <f t="shared" si="52"/>
        <v>94.20000000000005</v>
      </c>
      <c r="Z135">
        <v>6</v>
      </c>
      <c r="AA135" s="9">
        <f t="shared" si="53"/>
        <v>100.20000000000005</v>
      </c>
      <c r="AB135" s="10">
        <f t="shared" si="54"/>
        <v>224.30000000000004</v>
      </c>
      <c r="AC135" s="4">
        <v>14</v>
      </c>
    </row>
    <row r="136" spans="1:29" ht="12.75">
      <c r="A136" s="4">
        <v>28</v>
      </c>
      <c r="B136" s="4">
        <v>30</v>
      </c>
      <c r="C136" s="4">
        <v>133044</v>
      </c>
      <c r="D136" s="4">
        <v>2</v>
      </c>
      <c r="E136" s="4" t="s">
        <v>75</v>
      </c>
      <c r="F136" s="6" t="s">
        <v>76</v>
      </c>
      <c r="G136" s="4">
        <v>95</v>
      </c>
      <c r="H136" s="7" t="s">
        <v>53</v>
      </c>
      <c r="I136" s="8" t="s">
        <v>58</v>
      </c>
      <c r="J136">
        <v>6</v>
      </c>
      <c r="K136">
        <v>3.8</v>
      </c>
      <c r="L136">
        <v>7</v>
      </c>
      <c r="M136">
        <v>57.2</v>
      </c>
      <c r="N136">
        <f t="shared" si="46"/>
        <v>363.8</v>
      </c>
      <c r="O136">
        <f t="shared" si="47"/>
        <v>477.2</v>
      </c>
      <c r="P136" s="9">
        <f t="shared" si="48"/>
        <v>113.39999999999998</v>
      </c>
      <c r="Q136">
        <v>2</v>
      </c>
      <c r="R136" s="9">
        <f t="shared" si="49"/>
        <v>115.39999999999998</v>
      </c>
      <c r="S136">
        <v>13</v>
      </c>
      <c r="T136">
        <v>44.2</v>
      </c>
      <c r="U136">
        <v>15</v>
      </c>
      <c r="V136">
        <v>29.9</v>
      </c>
      <c r="W136">
        <f t="shared" si="50"/>
        <v>824.2</v>
      </c>
      <c r="X136">
        <f t="shared" si="51"/>
        <v>929.9</v>
      </c>
      <c r="Y136" s="9">
        <f t="shared" si="52"/>
        <v>105.69999999999993</v>
      </c>
      <c r="Z136">
        <v>6</v>
      </c>
      <c r="AA136" s="9">
        <f t="shared" si="53"/>
        <v>111.69999999999993</v>
      </c>
      <c r="AB136" s="10">
        <f t="shared" si="54"/>
        <v>227.0999999999999</v>
      </c>
      <c r="AC136" s="4">
        <v>13</v>
      </c>
    </row>
    <row r="137" spans="1:29" ht="12.75">
      <c r="A137" s="4">
        <v>29</v>
      </c>
      <c r="B137" s="4">
        <v>4</v>
      </c>
      <c r="C137" s="4">
        <v>14023</v>
      </c>
      <c r="D137" s="4">
        <v>12</v>
      </c>
      <c r="E137" s="4"/>
      <c r="F137" s="6" t="s">
        <v>50</v>
      </c>
      <c r="G137" s="4">
        <v>79</v>
      </c>
      <c r="H137" s="7" t="s">
        <v>38</v>
      </c>
      <c r="I137" s="6" t="s">
        <v>51</v>
      </c>
      <c r="J137">
        <v>49</v>
      </c>
      <c r="K137">
        <v>43.2</v>
      </c>
      <c r="L137">
        <v>51</v>
      </c>
      <c r="M137">
        <v>12.1</v>
      </c>
      <c r="N137">
        <f t="shared" si="46"/>
        <v>2983.2</v>
      </c>
      <c r="O137">
        <f t="shared" si="47"/>
        <v>3072.1</v>
      </c>
      <c r="P137" s="9">
        <f t="shared" si="48"/>
        <v>88.90000000000009</v>
      </c>
      <c r="Q137">
        <v>52</v>
      </c>
      <c r="R137" s="9">
        <f t="shared" si="49"/>
        <v>140.9000000000001</v>
      </c>
      <c r="S137">
        <v>57</v>
      </c>
      <c r="T137">
        <v>42.6</v>
      </c>
      <c r="U137">
        <v>59</v>
      </c>
      <c r="V137">
        <v>7.8</v>
      </c>
      <c r="W137">
        <f t="shared" si="50"/>
        <v>3462.6</v>
      </c>
      <c r="X137">
        <f t="shared" si="51"/>
        <v>3547.8</v>
      </c>
      <c r="Y137" s="9">
        <f t="shared" si="52"/>
        <v>85.20000000000027</v>
      </c>
      <c r="Z137">
        <v>2</v>
      </c>
      <c r="AA137" s="9">
        <f t="shared" si="53"/>
        <v>87.20000000000027</v>
      </c>
      <c r="AB137" s="10">
        <f t="shared" si="54"/>
        <v>228.10000000000036</v>
      </c>
      <c r="AC137" s="4">
        <v>12</v>
      </c>
    </row>
    <row r="138" spans="1:29" ht="12.75">
      <c r="A138" s="4">
        <v>30</v>
      </c>
      <c r="B138" s="4">
        <v>29</v>
      </c>
      <c r="C138" s="4">
        <v>133056</v>
      </c>
      <c r="D138" s="4">
        <v>3</v>
      </c>
      <c r="E138" s="4" t="s">
        <v>75</v>
      </c>
      <c r="F138" s="6" t="s">
        <v>83</v>
      </c>
      <c r="G138" s="4">
        <v>95</v>
      </c>
      <c r="H138" s="7" t="s">
        <v>53</v>
      </c>
      <c r="I138" s="8" t="s">
        <v>39</v>
      </c>
      <c r="J138">
        <v>5</v>
      </c>
      <c r="K138">
        <v>3.1</v>
      </c>
      <c r="L138">
        <v>6</v>
      </c>
      <c r="M138">
        <v>57</v>
      </c>
      <c r="N138">
        <f t="shared" si="46"/>
        <v>303.1</v>
      </c>
      <c r="O138">
        <f t="shared" si="47"/>
        <v>417</v>
      </c>
      <c r="P138" s="9">
        <f t="shared" si="48"/>
        <v>113.89999999999998</v>
      </c>
      <c r="Q138">
        <v>4</v>
      </c>
      <c r="R138" s="9">
        <f t="shared" si="49"/>
        <v>117.89999999999998</v>
      </c>
      <c r="S138">
        <v>13</v>
      </c>
      <c r="T138">
        <v>3.9</v>
      </c>
      <c r="U138">
        <v>14</v>
      </c>
      <c r="V138">
        <v>48.2</v>
      </c>
      <c r="W138">
        <f t="shared" si="50"/>
        <v>783.9</v>
      </c>
      <c r="X138">
        <f t="shared" si="51"/>
        <v>888.2</v>
      </c>
      <c r="Y138" s="9">
        <f t="shared" si="52"/>
        <v>104.30000000000007</v>
      </c>
      <c r="Z138">
        <v>6</v>
      </c>
      <c r="AA138" s="9">
        <f t="shared" si="53"/>
        <v>110.30000000000007</v>
      </c>
      <c r="AB138" s="10">
        <f t="shared" si="54"/>
        <v>228.20000000000005</v>
      </c>
      <c r="AC138" s="4">
        <v>11</v>
      </c>
    </row>
    <row r="139" spans="1:29" ht="12.75">
      <c r="A139" s="4">
        <v>31</v>
      </c>
      <c r="B139" s="4">
        <v>25</v>
      </c>
      <c r="C139" s="4">
        <v>103041</v>
      </c>
      <c r="D139" s="4">
        <v>7</v>
      </c>
      <c r="E139" s="4" t="s">
        <v>56</v>
      </c>
      <c r="F139" s="6" t="s">
        <v>80</v>
      </c>
      <c r="G139" s="4">
        <v>94</v>
      </c>
      <c r="H139" s="7" t="s">
        <v>53</v>
      </c>
      <c r="I139" s="8" t="s">
        <v>54</v>
      </c>
      <c r="J139">
        <v>1</v>
      </c>
      <c r="K139">
        <v>44</v>
      </c>
      <c r="L139">
        <v>3</v>
      </c>
      <c r="M139">
        <v>36.1</v>
      </c>
      <c r="N139">
        <f t="shared" si="46"/>
        <v>104</v>
      </c>
      <c r="O139">
        <f t="shared" si="47"/>
        <v>216.1</v>
      </c>
      <c r="P139" s="9">
        <f t="shared" si="48"/>
        <v>112.1</v>
      </c>
      <c r="Q139">
        <v>6</v>
      </c>
      <c r="R139" s="9">
        <f t="shared" si="49"/>
        <v>118.1</v>
      </c>
      <c r="S139">
        <v>10</v>
      </c>
      <c r="T139">
        <v>23.3</v>
      </c>
      <c r="U139">
        <v>12</v>
      </c>
      <c r="V139">
        <v>9.9</v>
      </c>
      <c r="W139">
        <f t="shared" si="50"/>
        <v>623.3</v>
      </c>
      <c r="X139">
        <f t="shared" si="51"/>
        <v>729.9</v>
      </c>
      <c r="Y139" s="9">
        <f t="shared" si="52"/>
        <v>106.60000000000002</v>
      </c>
      <c r="Z139">
        <v>4</v>
      </c>
      <c r="AA139" s="9">
        <f t="shared" si="53"/>
        <v>110.60000000000002</v>
      </c>
      <c r="AB139" s="10">
        <f t="shared" si="54"/>
        <v>228.70000000000002</v>
      </c>
      <c r="AC139" s="4">
        <v>10</v>
      </c>
    </row>
    <row r="140" spans="1:29" ht="12.75">
      <c r="A140" s="4">
        <v>32</v>
      </c>
      <c r="B140" s="4">
        <v>34</v>
      </c>
      <c r="C140" s="4">
        <v>112027</v>
      </c>
      <c r="D140" s="4">
        <v>13</v>
      </c>
      <c r="E140" s="4"/>
      <c r="F140" s="6" t="s">
        <v>88</v>
      </c>
      <c r="G140" s="4">
        <v>88</v>
      </c>
      <c r="H140" s="7" t="s">
        <v>73</v>
      </c>
      <c r="I140" s="8" t="s">
        <v>46</v>
      </c>
      <c r="J140">
        <v>11</v>
      </c>
      <c r="K140">
        <v>4.4</v>
      </c>
      <c r="L140">
        <v>13</v>
      </c>
      <c r="M140">
        <v>0.1</v>
      </c>
      <c r="N140">
        <f t="shared" si="46"/>
        <v>664.4</v>
      </c>
      <c r="O140">
        <f t="shared" si="47"/>
        <v>780.1</v>
      </c>
      <c r="P140" s="9">
        <f t="shared" si="48"/>
        <v>115.70000000000005</v>
      </c>
      <c r="Q140">
        <v>6</v>
      </c>
      <c r="R140" s="9">
        <f t="shared" si="49"/>
        <v>121.70000000000005</v>
      </c>
      <c r="S140">
        <v>17</v>
      </c>
      <c r="T140">
        <v>3.1</v>
      </c>
      <c r="U140">
        <v>18</v>
      </c>
      <c r="V140">
        <v>49.7</v>
      </c>
      <c r="W140">
        <f t="shared" si="50"/>
        <v>1023.1</v>
      </c>
      <c r="X140">
        <f t="shared" si="51"/>
        <v>1129.7</v>
      </c>
      <c r="Y140" s="9">
        <f t="shared" si="52"/>
        <v>106.60000000000002</v>
      </c>
      <c r="Z140">
        <v>10</v>
      </c>
      <c r="AA140" s="9">
        <f t="shared" si="53"/>
        <v>116.60000000000002</v>
      </c>
      <c r="AB140" s="10">
        <f t="shared" si="54"/>
        <v>238.30000000000007</v>
      </c>
      <c r="AC140" s="4">
        <v>9</v>
      </c>
    </row>
    <row r="141" spans="1:29" ht="12.75">
      <c r="A141" s="4">
        <v>33</v>
      </c>
      <c r="B141" s="4">
        <v>18</v>
      </c>
      <c r="C141" s="4">
        <v>122008</v>
      </c>
      <c r="D141" s="4">
        <v>6</v>
      </c>
      <c r="E141" s="4" t="s">
        <v>40</v>
      </c>
      <c r="F141" s="6" t="s">
        <v>65</v>
      </c>
      <c r="G141" s="4">
        <v>91</v>
      </c>
      <c r="H141" s="7" t="s">
        <v>53</v>
      </c>
      <c r="I141" s="8" t="s">
        <v>42</v>
      </c>
      <c r="J141">
        <v>57</v>
      </c>
      <c r="K141">
        <v>3.6</v>
      </c>
      <c r="L141">
        <v>58</v>
      </c>
      <c r="M141">
        <v>36.8</v>
      </c>
      <c r="N141">
        <f t="shared" si="46"/>
        <v>3423.6</v>
      </c>
      <c r="O141">
        <f t="shared" si="47"/>
        <v>3516.8</v>
      </c>
      <c r="P141" s="9">
        <f t="shared" si="48"/>
        <v>93.20000000000027</v>
      </c>
      <c r="Q141">
        <v>58</v>
      </c>
      <c r="R141" s="9">
        <f t="shared" si="49"/>
        <v>151.20000000000027</v>
      </c>
      <c r="S141">
        <v>5</v>
      </c>
      <c r="T141">
        <v>43.8</v>
      </c>
      <c r="U141">
        <v>7</v>
      </c>
      <c r="V141">
        <v>14.4</v>
      </c>
      <c r="W141">
        <f t="shared" si="50"/>
        <v>343.8</v>
      </c>
      <c r="X141">
        <f t="shared" si="51"/>
        <v>434.4</v>
      </c>
      <c r="Y141" s="9">
        <f t="shared" si="52"/>
        <v>90.59999999999997</v>
      </c>
      <c r="Z141">
        <v>2</v>
      </c>
      <c r="AA141" s="9">
        <f t="shared" si="53"/>
        <v>92.59999999999997</v>
      </c>
      <c r="AB141" s="10">
        <f t="shared" si="54"/>
        <v>243.80000000000024</v>
      </c>
      <c r="AC141" s="4">
        <v>8</v>
      </c>
    </row>
    <row r="142" spans="1:29" ht="12.75">
      <c r="A142" s="4">
        <v>34</v>
      </c>
      <c r="B142" s="4">
        <v>33</v>
      </c>
      <c r="C142" s="4">
        <v>112016</v>
      </c>
      <c r="D142" s="4">
        <v>14</v>
      </c>
      <c r="E142" s="4"/>
      <c r="F142" s="6" t="s">
        <v>92</v>
      </c>
      <c r="G142" s="4">
        <v>84</v>
      </c>
      <c r="H142" s="7" t="s">
        <v>73</v>
      </c>
      <c r="I142" s="8" t="s">
        <v>46</v>
      </c>
      <c r="J142">
        <v>10</v>
      </c>
      <c r="K142">
        <v>3.5</v>
      </c>
      <c r="L142">
        <v>11</v>
      </c>
      <c r="M142">
        <v>59.8</v>
      </c>
      <c r="N142">
        <f t="shared" si="46"/>
        <v>603.5</v>
      </c>
      <c r="O142">
        <f t="shared" si="47"/>
        <v>719.8</v>
      </c>
      <c r="P142" s="9">
        <f t="shared" si="48"/>
        <v>116.29999999999995</v>
      </c>
      <c r="Q142">
        <v>10</v>
      </c>
      <c r="R142" s="9">
        <f t="shared" si="49"/>
        <v>126.29999999999995</v>
      </c>
      <c r="S142">
        <v>16</v>
      </c>
      <c r="T142">
        <v>23.4</v>
      </c>
      <c r="U142">
        <v>18</v>
      </c>
      <c r="V142">
        <v>21.9</v>
      </c>
      <c r="W142">
        <f t="shared" si="50"/>
        <v>983.4</v>
      </c>
      <c r="X142">
        <f t="shared" si="51"/>
        <v>1101.9</v>
      </c>
      <c r="Y142" s="9">
        <f t="shared" si="52"/>
        <v>118.50000000000011</v>
      </c>
      <c r="Z142">
        <v>6</v>
      </c>
      <c r="AA142" s="9">
        <f t="shared" si="53"/>
        <v>124.50000000000011</v>
      </c>
      <c r="AB142" s="10">
        <f t="shared" si="54"/>
        <v>250.80000000000007</v>
      </c>
      <c r="AC142" s="4">
        <v>7</v>
      </c>
    </row>
    <row r="143" spans="1:29" ht="12.75">
      <c r="A143" s="11">
        <v>35</v>
      </c>
      <c r="B143" s="4">
        <v>16</v>
      </c>
      <c r="C143" s="4">
        <v>112030</v>
      </c>
      <c r="D143" s="4">
        <v>1</v>
      </c>
      <c r="E143" s="4" t="s">
        <v>70</v>
      </c>
      <c r="F143" s="6" t="s">
        <v>71</v>
      </c>
      <c r="G143" s="4">
        <v>90</v>
      </c>
      <c r="H143" s="7" t="s">
        <v>53</v>
      </c>
      <c r="I143" s="8" t="s">
        <v>46</v>
      </c>
      <c r="J143">
        <v>55</v>
      </c>
      <c r="K143">
        <v>43.7</v>
      </c>
      <c r="L143">
        <v>57</v>
      </c>
      <c r="M143">
        <v>16.3</v>
      </c>
      <c r="N143">
        <f t="shared" si="46"/>
        <v>3343.7</v>
      </c>
      <c r="O143">
        <f t="shared" si="47"/>
        <v>3436.3</v>
      </c>
      <c r="P143" s="9">
        <f t="shared" si="48"/>
        <v>92.60000000000036</v>
      </c>
      <c r="Q143">
        <v>64</v>
      </c>
      <c r="R143" s="9">
        <f t="shared" si="49"/>
        <v>156.60000000000036</v>
      </c>
      <c r="S143">
        <v>4</v>
      </c>
      <c r="T143">
        <v>23.6</v>
      </c>
      <c r="U143">
        <v>6</v>
      </c>
      <c r="V143">
        <v>3.3</v>
      </c>
      <c r="W143">
        <f t="shared" si="50"/>
        <v>263.6</v>
      </c>
      <c r="X143">
        <f t="shared" si="51"/>
        <v>363.3</v>
      </c>
      <c r="Y143" s="9">
        <f t="shared" si="52"/>
        <v>99.69999999999999</v>
      </c>
      <c r="Z143">
        <v>2</v>
      </c>
      <c r="AA143" s="9">
        <f t="shared" si="53"/>
        <v>101.69999999999999</v>
      </c>
      <c r="AB143" s="10">
        <f t="shared" si="54"/>
        <v>258.30000000000035</v>
      </c>
      <c r="AC143" s="4">
        <v>6</v>
      </c>
    </row>
    <row r="144" spans="1:29" ht="12.75" customHeight="1">
      <c r="A144" s="4">
        <v>36</v>
      </c>
      <c r="B144" s="4">
        <v>20</v>
      </c>
      <c r="C144" s="4">
        <v>133003</v>
      </c>
      <c r="D144" s="5">
        <v>7</v>
      </c>
      <c r="E144" s="5" t="s">
        <v>78</v>
      </c>
      <c r="F144" s="12" t="s">
        <v>79</v>
      </c>
      <c r="G144" s="4">
        <v>92</v>
      </c>
      <c r="H144" s="7" t="s">
        <v>53</v>
      </c>
      <c r="I144" s="8" t="s">
        <v>39</v>
      </c>
      <c r="J144">
        <v>0</v>
      </c>
      <c r="K144">
        <v>24.2</v>
      </c>
      <c r="L144">
        <v>2</v>
      </c>
      <c r="M144">
        <v>8.2</v>
      </c>
      <c r="N144">
        <f t="shared" si="46"/>
        <v>24.2</v>
      </c>
      <c r="O144">
        <f t="shared" si="47"/>
        <v>128.2</v>
      </c>
      <c r="P144" s="9">
        <f t="shared" si="48"/>
        <v>103.99999999999999</v>
      </c>
      <c r="Q144">
        <v>52</v>
      </c>
      <c r="R144" s="9">
        <f t="shared" si="49"/>
        <v>156</v>
      </c>
      <c r="S144">
        <v>7</v>
      </c>
      <c r="T144">
        <v>5.3</v>
      </c>
      <c r="U144">
        <v>8</v>
      </c>
      <c r="V144">
        <v>48.3</v>
      </c>
      <c r="W144">
        <f t="shared" si="50"/>
        <v>425.3</v>
      </c>
      <c r="X144">
        <f t="shared" si="51"/>
        <v>528.3</v>
      </c>
      <c r="Y144" s="9">
        <f t="shared" si="52"/>
        <v>102.99999999999994</v>
      </c>
      <c r="Z144">
        <v>2</v>
      </c>
      <c r="AA144" s="9">
        <f t="shared" si="53"/>
        <v>104.99999999999994</v>
      </c>
      <c r="AB144" s="10">
        <f t="shared" si="54"/>
        <v>260.99999999999994</v>
      </c>
      <c r="AC144" s="4">
        <v>5</v>
      </c>
    </row>
    <row r="145" spans="1:29" ht="12.75">
      <c r="A145" s="4">
        <v>37</v>
      </c>
      <c r="B145" s="4">
        <v>47</v>
      </c>
      <c r="C145" s="4">
        <v>103031</v>
      </c>
      <c r="D145" s="4">
        <v>4</v>
      </c>
      <c r="E145" s="4" t="s">
        <v>89</v>
      </c>
      <c r="F145" s="6" t="s">
        <v>90</v>
      </c>
      <c r="G145" s="4">
        <v>95</v>
      </c>
      <c r="H145" s="7" t="s">
        <v>73</v>
      </c>
      <c r="I145" s="8" t="s">
        <v>54</v>
      </c>
      <c r="J145">
        <v>20</v>
      </c>
      <c r="K145">
        <v>4.9</v>
      </c>
      <c r="L145">
        <v>22</v>
      </c>
      <c r="M145">
        <v>17</v>
      </c>
      <c r="N145">
        <f t="shared" si="46"/>
        <v>1204.9</v>
      </c>
      <c r="O145">
        <f t="shared" si="47"/>
        <v>1337</v>
      </c>
      <c r="P145" s="9">
        <f t="shared" si="48"/>
        <v>132.0999999999999</v>
      </c>
      <c r="Q145">
        <v>10</v>
      </c>
      <c r="R145" s="9">
        <f t="shared" si="49"/>
        <v>142.0999999999999</v>
      </c>
      <c r="S145">
        <v>25</v>
      </c>
      <c r="T145">
        <v>4.6</v>
      </c>
      <c r="U145">
        <v>27</v>
      </c>
      <c r="V145">
        <v>7.3</v>
      </c>
      <c r="W145">
        <f t="shared" si="50"/>
        <v>1504.6</v>
      </c>
      <c r="X145">
        <f t="shared" si="51"/>
        <v>1627.3</v>
      </c>
      <c r="Y145" s="9">
        <f t="shared" si="52"/>
        <v>122.70000000000005</v>
      </c>
      <c r="Z145">
        <v>4</v>
      </c>
      <c r="AA145" s="9">
        <f t="shared" si="53"/>
        <v>126.70000000000005</v>
      </c>
      <c r="AB145" s="10">
        <f t="shared" si="54"/>
        <v>268.79999999999995</v>
      </c>
      <c r="AC145" s="4">
        <v>4</v>
      </c>
    </row>
    <row r="146" spans="1:29" ht="12.75">
      <c r="A146" s="4">
        <v>38</v>
      </c>
      <c r="B146" s="4">
        <v>2</v>
      </c>
      <c r="C146" s="4">
        <v>122002</v>
      </c>
      <c r="D146" s="4">
        <v>5</v>
      </c>
      <c r="E146" s="4" t="s">
        <v>44</v>
      </c>
      <c r="F146" s="6" t="s">
        <v>62</v>
      </c>
      <c r="G146" s="4">
        <v>63</v>
      </c>
      <c r="H146" s="7" t="s">
        <v>38</v>
      </c>
      <c r="I146" s="6" t="s">
        <v>42</v>
      </c>
      <c r="J146">
        <v>47</v>
      </c>
      <c r="K146">
        <v>42.5</v>
      </c>
      <c r="L146">
        <v>49</v>
      </c>
      <c r="M146">
        <v>10.9</v>
      </c>
      <c r="N146">
        <f t="shared" si="46"/>
        <v>2862.5</v>
      </c>
      <c r="O146">
        <f t="shared" si="47"/>
        <v>2950.9</v>
      </c>
      <c r="P146" s="9">
        <f t="shared" si="48"/>
        <v>88.40000000000009</v>
      </c>
      <c r="Q146">
        <v>0</v>
      </c>
      <c r="R146" s="9">
        <f t="shared" si="49"/>
        <v>88.40000000000009</v>
      </c>
      <c r="S146">
        <v>55</v>
      </c>
      <c r="T146">
        <v>42.2</v>
      </c>
      <c r="U146">
        <v>57</v>
      </c>
      <c r="V146">
        <v>12.9</v>
      </c>
      <c r="W146">
        <f t="shared" si="50"/>
        <v>3342.2</v>
      </c>
      <c r="X146">
        <f t="shared" si="51"/>
        <v>3432.9</v>
      </c>
      <c r="Y146" s="9">
        <f t="shared" si="52"/>
        <v>90.70000000000027</v>
      </c>
      <c r="Z146">
        <v>104</v>
      </c>
      <c r="AA146" s="9">
        <f t="shared" si="53"/>
        <v>194.70000000000027</v>
      </c>
      <c r="AB146" s="10">
        <f t="shared" si="54"/>
        <v>283.10000000000036</v>
      </c>
      <c r="AC146" s="4">
        <v>3</v>
      </c>
    </row>
    <row r="147" spans="1:29" ht="12.75">
      <c r="A147" s="4">
        <v>39</v>
      </c>
      <c r="B147" s="4">
        <v>42</v>
      </c>
      <c r="C147" s="4">
        <v>122006</v>
      </c>
      <c r="D147" s="4">
        <v>8</v>
      </c>
      <c r="E147" s="4" t="s">
        <v>56</v>
      </c>
      <c r="F147" s="6" t="s">
        <v>96</v>
      </c>
      <c r="G147" s="4">
        <v>94</v>
      </c>
      <c r="H147" s="7" t="s">
        <v>73</v>
      </c>
      <c r="I147" s="8" t="s">
        <v>42</v>
      </c>
      <c r="J147">
        <v>16</v>
      </c>
      <c r="K147">
        <v>4.3</v>
      </c>
      <c r="L147">
        <v>18</v>
      </c>
      <c r="M147">
        <v>22.9</v>
      </c>
      <c r="N147">
        <f t="shared" si="46"/>
        <v>964.3</v>
      </c>
      <c r="O147">
        <f t="shared" si="47"/>
        <v>1102.9</v>
      </c>
      <c r="P147" s="9">
        <f t="shared" si="48"/>
        <v>138.60000000000014</v>
      </c>
      <c r="Q147">
        <v>0</v>
      </c>
      <c r="R147" s="9">
        <f t="shared" si="49"/>
        <v>138.60000000000014</v>
      </c>
      <c r="S147">
        <v>21</v>
      </c>
      <c r="T147">
        <v>3.5</v>
      </c>
      <c r="U147">
        <v>23</v>
      </c>
      <c r="V147">
        <v>30.9</v>
      </c>
      <c r="W147">
        <f t="shared" si="50"/>
        <v>1263.5</v>
      </c>
      <c r="X147">
        <f t="shared" si="51"/>
        <v>1410.9</v>
      </c>
      <c r="Y147" s="9">
        <f t="shared" si="52"/>
        <v>147.4000000000001</v>
      </c>
      <c r="Z147">
        <v>10</v>
      </c>
      <c r="AA147" s="9">
        <f t="shared" si="53"/>
        <v>157.4000000000001</v>
      </c>
      <c r="AB147" s="10">
        <f t="shared" si="54"/>
        <v>296.0000000000002</v>
      </c>
      <c r="AC147" s="4">
        <v>2</v>
      </c>
    </row>
    <row r="148" spans="1:29" ht="12.75">
      <c r="A148" s="4">
        <v>40</v>
      </c>
      <c r="B148" s="4">
        <v>43</v>
      </c>
      <c r="C148" s="4">
        <v>119054</v>
      </c>
      <c r="D148" s="4">
        <v>9</v>
      </c>
      <c r="E148" s="4" t="s">
        <v>56</v>
      </c>
      <c r="F148" s="6" t="s">
        <v>93</v>
      </c>
      <c r="G148" s="4">
        <v>94</v>
      </c>
      <c r="H148" s="7" t="s">
        <v>73</v>
      </c>
      <c r="I148" s="8" t="s">
        <v>64</v>
      </c>
      <c r="J148">
        <v>17</v>
      </c>
      <c r="K148">
        <v>3.2</v>
      </c>
      <c r="L148">
        <v>19</v>
      </c>
      <c r="M148">
        <v>6.6</v>
      </c>
      <c r="N148">
        <f t="shared" si="46"/>
        <v>1023.2</v>
      </c>
      <c r="O148">
        <f t="shared" si="47"/>
        <v>1146.6</v>
      </c>
      <c r="P148" s="9">
        <f t="shared" si="48"/>
        <v>123.39999999999986</v>
      </c>
      <c r="Q148">
        <v>106</v>
      </c>
      <c r="R148" s="9">
        <f t="shared" si="49"/>
        <v>229.39999999999986</v>
      </c>
      <c r="S148">
        <v>22</v>
      </c>
      <c r="T148">
        <v>2.5</v>
      </c>
      <c r="U148">
        <v>24</v>
      </c>
      <c r="V148">
        <v>6.4</v>
      </c>
      <c r="W148">
        <f t="shared" si="50"/>
        <v>1322.5</v>
      </c>
      <c r="X148">
        <f t="shared" si="51"/>
        <v>1446.4</v>
      </c>
      <c r="Y148" s="9">
        <f t="shared" si="52"/>
        <v>123.90000000000009</v>
      </c>
      <c r="Z148">
        <v>4</v>
      </c>
      <c r="AA148" s="9">
        <f t="shared" si="53"/>
        <v>127.90000000000009</v>
      </c>
      <c r="AB148" s="10">
        <f t="shared" si="54"/>
        <v>357.29999999999995</v>
      </c>
      <c r="AC148" s="4">
        <v>1</v>
      </c>
    </row>
    <row r="149" spans="1:29" ht="12.75">
      <c r="A149" s="4">
        <v>41</v>
      </c>
      <c r="B149" s="4">
        <v>44</v>
      </c>
      <c r="C149" s="4">
        <v>119152</v>
      </c>
      <c r="D149" s="4">
        <v>10</v>
      </c>
      <c r="E149" s="4" t="s">
        <v>56</v>
      </c>
      <c r="F149" s="6" t="s">
        <v>91</v>
      </c>
      <c r="G149" s="4">
        <v>94</v>
      </c>
      <c r="H149" s="7" t="s">
        <v>73</v>
      </c>
      <c r="I149" s="8" t="s">
        <v>64</v>
      </c>
      <c r="J149">
        <v>18</v>
      </c>
      <c r="K149">
        <v>4.3</v>
      </c>
      <c r="L149">
        <v>20</v>
      </c>
      <c r="M149">
        <v>36</v>
      </c>
      <c r="N149">
        <f t="shared" si="46"/>
        <v>1084.3</v>
      </c>
      <c r="O149">
        <f t="shared" si="47"/>
        <v>1236</v>
      </c>
      <c r="P149" s="9">
        <f t="shared" si="48"/>
        <v>151.70000000000005</v>
      </c>
      <c r="Q149">
        <v>60</v>
      </c>
      <c r="R149" s="9">
        <f t="shared" si="49"/>
        <v>211.70000000000005</v>
      </c>
      <c r="S149">
        <v>23</v>
      </c>
      <c r="T149">
        <v>3.7</v>
      </c>
      <c r="U149">
        <v>25</v>
      </c>
      <c r="V149">
        <v>31.6</v>
      </c>
      <c r="W149">
        <f t="shared" si="50"/>
        <v>1383.7</v>
      </c>
      <c r="X149">
        <f t="shared" si="51"/>
        <v>1531.6</v>
      </c>
      <c r="Y149" s="9">
        <f t="shared" si="52"/>
        <v>147.89999999999986</v>
      </c>
      <c r="Z149">
        <v>8</v>
      </c>
      <c r="AA149" s="9">
        <f t="shared" si="53"/>
        <v>155.89999999999986</v>
      </c>
      <c r="AB149" s="10">
        <f t="shared" si="54"/>
        <v>367.5999999999999</v>
      </c>
      <c r="AC149" s="4">
        <v>0</v>
      </c>
    </row>
    <row r="150" spans="1:29" ht="12.75">
      <c r="A150" s="4">
        <v>42</v>
      </c>
      <c r="B150" s="4">
        <v>37</v>
      </c>
      <c r="C150" s="4">
        <v>124020</v>
      </c>
      <c r="D150" s="4">
        <v>8</v>
      </c>
      <c r="E150" s="4" t="s">
        <v>40</v>
      </c>
      <c r="F150" s="6" t="s">
        <v>94</v>
      </c>
      <c r="G150" s="4">
        <v>92</v>
      </c>
      <c r="H150" s="7" t="s">
        <v>73</v>
      </c>
      <c r="I150" s="8" t="s">
        <v>82</v>
      </c>
      <c r="J150">
        <v>14</v>
      </c>
      <c r="K150">
        <v>3.7</v>
      </c>
      <c r="L150">
        <v>16</v>
      </c>
      <c r="M150">
        <v>52.6</v>
      </c>
      <c r="N150">
        <f t="shared" si="46"/>
        <v>843.7</v>
      </c>
      <c r="O150">
        <f t="shared" si="47"/>
        <v>1012.6</v>
      </c>
      <c r="P150" s="9">
        <f t="shared" si="48"/>
        <v>168.89999999999998</v>
      </c>
      <c r="Q150">
        <v>112</v>
      </c>
      <c r="R150" s="9">
        <f t="shared" si="49"/>
        <v>280.9</v>
      </c>
      <c r="S150">
        <v>19</v>
      </c>
      <c r="T150">
        <v>4.1</v>
      </c>
      <c r="U150">
        <v>21</v>
      </c>
      <c r="V150">
        <v>30.1</v>
      </c>
      <c r="W150">
        <f t="shared" si="50"/>
        <v>1144.1</v>
      </c>
      <c r="X150">
        <f t="shared" si="51"/>
        <v>1290.1</v>
      </c>
      <c r="Y150" s="9">
        <f t="shared" si="52"/>
        <v>146</v>
      </c>
      <c r="Z150">
        <v>104</v>
      </c>
      <c r="AA150" s="9">
        <f t="shared" si="53"/>
        <v>250</v>
      </c>
      <c r="AB150" s="10">
        <f t="shared" si="54"/>
        <v>530.9</v>
      </c>
      <c r="AC150" s="4">
        <v>0</v>
      </c>
    </row>
    <row r="151" spans="1:29" ht="12.75">
      <c r="A151" s="4">
        <v>43</v>
      </c>
      <c r="B151" s="4">
        <v>38</v>
      </c>
      <c r="C151" s="4">
        <v>124031</v>
      </c>
      <c r="D151" s="4">
        <v>9</v>
      </c>
      <c r="E151" s="4" t="s">
        <v>40</v>
      </c>
      <c r="F151" s="6" t="s">
        <v>98</v>
      </c>
      <c r="G151" s="4">
        <v>92</v>
      </c>
      <c r="H151" s="7" t="s">
        <v>73</v>
      </c>
      <c r="I151" s="8" t="s">
        <v>82</v>
      </c>
      <c r="J151">
        <v>15</v>
      </c>
      <c r="K151">
        <v>4.8</v>
      </c>
      <c r="L151">
        <v>17</v>
      </c>
      <c r="M151">
        <v>14.8</v>
      </c>
      <c r="N151">
        <f t="shared" si="46"/>
        <v>904.8</v>
      </c>
      <c r="O151">
        <f t="shared" si="47"/>
        <v>1034.8</v>
      </c>
      <c r="P151" s="9">
        <f t="shared" si="48"/>
        <v>130</v>
      </c>
      <c r="Q151">
        <v>214</v>
      </c>
      <c r="R151" s="9">
        <f t="shared" si="49"/>
        <v>344</v>
      </c>
      <c r="S151">
        <v>20</v>
      </c>
      <c r="T151">
        <v>3.3</v>
      </c>
      <c r="U151">
        <v>22</v>
      </c>
      <c r="V151">
        <v>49</v>
      </c>
      <c r="W151">
        <f t="shared" si="50"/>
        <v>1203.3</v>
      </c>
      <c r="X151">
        <f t="shared" si="51"/>
        <v>1369</v>
      </c>
      <c r="Y151" s="9">
        <f t="shared" si="52"/>
        <v>165.70000000000005</v>
      </c>
      <c r="Z151">
        <v>164</v>
      </c>
      <c r="AA151" s="9">
        <f t="shared" si="53"/>
        <v>329.70000000000005</v>
      </c>
      <c r="AB151" s="10">
        <f t="shared" si="54"/>
        <v>673.7</v>
      </c>
      <c r="AC151" s="4">
        <v>0</v>
      </c>
    </row>
    <row r="152" spans="1:29" ht="12.75">
      <c r="A152" s="4">
        <v>44</v>
      </c>
      <c r="B152" s="4">
        <v>48</v>
      </c>
      <c r="C152" s="4">
        <v>119049</v>
      </c>
      <c r="D152" s="4">
        <v>5</v>
      </c>
      <c r="E152" s="4" t="s">
        <v>75</v>
      </c>
      <c r="F152" s="6" t="s">
        <v>95</v>
      </c>
      <c r="G152" s="4">
        <v>96</v>
      </c>
      <c r="H152" s="7" t="s">
        <v>73</v>
      </c>
      <c r="I152" s="8" t="s">
        <v>64</v>
      </c>
      <c r="J152">
        <v>21</v>
      </c>
      <c r="K152">
        <v>5</v>
      </c>
      <c r="L152">
        <v>22</v>
      </c>
      <c r="M152">
        <v>53.4</v>
      </c>
      <c r="N152">
        <f t="shared" si="46"/>
        <v>1265</v>
      </c>
      <c r="O152">
        <f t="shared" si="47"/>
        <v>1373.4</v>
      </c>
      <c r="P152" s="9">
        <f t="shared" si="48"/>
        <v>108.40000000000009</v>
      </c>
      <c r="Q152">
        <v>266</v>
      </c>
      <c r="R152" s="9">
        <f t="shared" si="49"/>
        <v>374.4000000000001</v>
      </c>
      <c r="S152">
        <v>26</v>
      </c>
      <c r="T152">
        <v>4.4</v>
      </c>
      <c r="U152">
        <v>28</v>
      </c>
      <c r="V152">
        <v>37.1</v>
      </c>
      <c r="W152">
        <f t="shared" si="50"/>
        <v>1564.4</v>
      </c>
      <c r="X152">
        <f t="shared" si="51"/>
        <v>1717.1</v>
      </c>
      <c r="Y152" s="9">
        <f t="shared" si="52"/>
        <v>152.69999999999982</v>
      </c>
      <c r="Z152">
        <v>160</v>
      </c>
      <c r="AA152" s="9">
        <f t="shared" si="53"/>
        <v>312.6999999999998</v>
      </c>
      <c r="AB152" s="10">
        <f t="shared" si="54"/>
        <v>687.0999999999999</v>
      </c>
      <c r="AC152" s="4">
        <v>0</v>
      </c>
    </row>
    <row r="153" spans="1:29" ht="12.75">
      <c r="A153" s="4">
        <v>45</v>
      </c>
      <c r="B153" s="4">
        <v>49</v>
      </c>
      <c r="C153" s="4">
        <v>124018</v>
      </c>
      <c r="D153" s="4">
        <v>6</v>
      </c>
      <c r="E153" s="4" t="s">
        <v>89</v>
      </c>
      <c r="F153" s="6" t="s">
        <v>97</v>
      </c>
      <c r="G153" s="4">
        <v>96</v>
      </c>
      <c r="H153" s="7" t="s">
        <v>73</v>
      </c>
      <c r="I153" s="8" t="s">
        <v>82</v>
      </c>
      <c r="J153">
        <v>22</v>
      </c>
      <c r="K153">
        <v>7.5</v>
      </c>
      <c r="L153">
        <v>24</v>
      </c>
      <c r="M153">
        <v>46.8</v>
      </c>
      <c r="N153">
        <f t="shared" si="46"/>
        <v>1327.5</v>
      </c>
      <c r="O153">
        <f t="shared" si="47"/>
        <v>1486.8</v>
      </c>
      <c r="P153" s="9">
        <f t="shared" si="48"/>
        <v>159.29999999999995</v>
      </c>
      <c r="Q153">
        <v>260</v>
      </c>
      <c r="R153" s="9">
        <f t="shared" si="49"/>
        <v>419.29999999999995</v>
      </c>
      <c r="S153">
        <v>27</v>
      </c>
      <c r="T153">
        <v>5.7</v>
      </c>
      <c r="U153">
        <v>29</v>
      </c>
      <c r="V153">
        <v>26</v>
      </c>
      <c r="W153">
        <f t="shared" si="50"/>
        <v>1625.7</v>
      </c>
      <c r="X153">
        <f t="shared" si="51"/>
        <v>1766</v>
      </c>
      <c r="Y153" s="9">
        <f t="shared" si="52"/>
        <v>140.29999999999995</v>
      </c>
      <c r="Z153">
        <v>202</v>
      </c>
      <c r="AA153" s="9">
        <f t="shared" si="53"/>
        <v>342.29999999999995</v>
      </c>
      <c r="AB153" s="10">
        <f t="shared" si="54"/>
        <v>761.5999999999999</v>
      </c>
      <c r="AC153" s="4">
        <v>0</v>
      </c>
    </row>
    <row r="154" spans="1:29" ht="12.75">
      <c r="A154" s="4">
        <v>46</v>
      </c>
      <c r="B154" s="4">
        <v>45</v>
      </c>
      <c r="C154" s="4">
        <v>103005</v>
      </c>
      <c r="D154" s="4">
        <v>11</v>
      </c>
      <c r="E154" s="4" t="s">
        <v>56</v>
      </c>
      <c r="F154" s="6" t="s">
        <v>101</v>
      </c>
      <c r="G154" s="4">
        <v>94</v>
      </c>
      <c r="H154" s="7" t="s">
        <v>73</v>
      </c>
      <c r="I154" s="8" t="s">
        <v>54</v>
      </c>
      <c r="L154">
        <v>0</v>
      </c>
      <c r="M154">
        <v>0</v>
      </c>
      <c r="N154">
        <f t="shared" si="46"/>
        <v>0</v>
      </c>
      <c r="O154">
        <f t="shared" si="47"/>
        <v>0</v>
      </c>
      <c r="P154" s="9">
        <v>999</v>
      </c>
      <c r="Q154">
        <v>0</v>
      </c>
      <c r="R154" s="9">
        <f t="shared" si="49"/>
        <v>999</v>
      </c>
      <c r="S154">
        <v>24</v>
      </c>
      <c r="T154">
        <v>4.3</v>
      </c>
      <c r="U154">
        <v>26</v>
      </c>
      <c r="V154">
        <v>25.2</v>
      </c>
      <c r="W154">
        <f t="shared" si="50"/>
        <v>1444.3</v>
      </c>
      <c r="X154">
        <f t="shared" si="51"/>
        <v>1585.2</v>
      </c>
      <c r="Y154" s="9">
        <f t="shared" si="52"/>
        <v>140.9000000000001</v>
      </c>
      <c r="Z154">
        <v>114</v>
      </c>
      <c r="AA154" s="9">
        <f t="shared" si="53"/>
        <v>254.9000000000001</v>
      </c>
      <c r="AB154" s="10">
        <f t="shared" si="54"/>
        <v>1253.9</v>
      </c>
      <c r="AC154" s="4">
        <v>0</v>
      </c>
    </row>
    <row r="155" spans="1:29" ht="12.75">
      <c r="A155" s="4">
        <v>47</v>
      </c>
      <c r="B155" s="4">
        <v>36</v>
      </c>
      <c r="C155" s="4">
        <v>119056</v>
      </c>
      <c r="D155" s="4">
        <v>10</v>
      </c>
      <c r="E155" s="4" t="s">
        <v>40</v>
      </c>
      <c r="F155" s="6" t="s">
        <v>99</v>
      </c>
      <c r="G155" s="4">
        <v>92</v>
      </c>
      <c r="H155" s="7" t="s">
        <v>73</v>
      </c>
      <c r="I155" s="8" t="s">
        <v>64</v>
      </c>
      <c r="L155">
        <v>0</v>
      </c>
      <c r="M155">
        <v>0</v>
      </c>
      <c r="N155">
        <f t="shared" si="46"/>
        <v>0</v>
      </c>
      <c r="O155">
        <f t="shared" si="47"/>
        <v>0</v>
      </c>
      <c r="P155" s="9">
        <v>999</v>
      </c>
      <c r="Q155">
        <v>0</v>
      </c>
      <c r="R155" s="9">
        <f t="shared" si="49"/>
        <v>999</v>
      </c>
      <c r="S155">
        <v>18</v>
      </c>
      <c r="T155">
        <v>23.6</v>
      </c>
      <c r="U155">
        <v>20</v>
      </c>
      <c r="V155">
        <v>10.8</v>
      </c>
      <c r="W155">
        <f t="shared" si="50"/>
        <v>1103.6</v>
      </c>
      <c r="X155">
        <f t="shared" si="51"/>
        <v>1210.8</v>
      </c>
      <c r="Y155" s="9">
        <f t="shared" si="52"/>
        <v>107.20000000000005</v>
      </c>
      <c r="Z155">
        <v>212</v>
      </c>
      <c r="AA155" s="9">
        <f t="shared" si="53"/>
        <v>319.20000000000005</v>
      </c>
      <c r="AB155" s="10">
        <f t="shared" si="54"/>
        <v>1318.2</v>
      </c>
      <c r="AC155" s="4">
        <v>0</v>
      </c>
    </row>
    <row r="156" spans="4:29" ht="12.75">
      <c r="D156" s="21"/>
      <c r="AC156" s="4"/>
    </row>
    <row r="157" spans="1:29" ht="12.75">
      <c r="A157" s="30" t="s">
        <v>218</v>
      </c>
      <c r="B157" s="30"/>
      <c r="C157" s="30"/>
      <c r="D157" s="21"/>
      <c r="AC157" s="4"/>
    </row>
    <row r="158" spans="1:29" ht="36" customHeight="1">
      <c r="A158" s="15" t="s">
        <v>113</v>
      </c>
      <c r="B158" s="15" t="s">
        <v>114</v>
      </c>
      <c r="C158" s="15" t="s">
        <v>20</v>
      </c>
      <c r="D158" s="22" t="s">
        <v>115</v>
      </c>
      <c r="E158" s="15" t="s">
        <v>21</v>
      </c>
      <c r="F158" s="15" t="s">
        <v>22</v>
      </c>
      <c r="G158" s="15" t="s">
        <v>23</v>
      </c>
      <c r="H158" s="15" t="s">
        <v>24</v>
      </c>
      <c r="I158" s="15" t="s">
        <v>25</v>
      </c>
      <c r="J158" s="15" t="s">
        <v>26</v>
      </c>
      <c r="K158" s="15" t="s">
        <v>27</v>
      </c>
      <c r="L158" s="15" t="s">
        <v>28</v>
      </c>
      <c r="M158" s="15" t="s">
        <v>29</v>
      </c>
      <c r="N158" s="15" t="s">
        <v>30</v>
      </c>
      <c r="O158" s="15" t="s">
        <v>31</v>
      </c>
      <c r="P158" s="16" t="s">
        <v>32</v>
      </c>
      <c r="Q158" s="15" t="s">
        <v>116</v>
      </c>
      <c r="R158" s="16" t="s">
        <v>33</v>
      </c>
      <c r="S158" s="15" t="s">
        <v>26</v>
      </c>
      <c r="T158" s="15" t="s">
        <v>27</v>
      </c>
      <c r="U158" s="15" t="s">
        <v>28</v>
      </c>
      <c r="V158" s="15" t="s">
        <v>29</v>
      </c>
      <c r="W158" s="15" t="s">
        <v>30</v>
      </c>
      <c r="X158" s="15" t="s">
        <v>31</v>
      </c>
      <c r="Y158" s="16" t="s">
        <v>34</v>
      </c>
      <c r="Z158" s="15" t="s">
        <v>116</v>
      </c>
      <c r="AA158" s="16" t="s">
        <v>35</v>
      </c>
      <c r="AB158" s="16" t="s">
        <v>36</v>
      </c>
      <c r="AC158" s="14" t="s">
        <v>103</v>
      </c>
    </row>
    <row r="159" spans="1:29" ht="12.75">
      <c r="A159" s="4">
        <v>1</v>
      </c>
      <c r="B159" s="4">
        <v>56</v>
      </c>
      <c r="C159" t="s">
        <v>212</v>
      </c>
      <c r="D159" s="4">
        <v>1</v>
      </c>
      <c r="E159" s="4"/>
      <c r="F159" t="s">
        <v>213</v>
      </c>
      <c r="G159" s="4" t="s">
        <v>214</v>
      </c>
      <c r="H159" s="4">
        <v>3</v>
      </c>
      <c r="I159" t="s">
        <v>58</v>
      </c>
      <c r="J159">
        <v>43</v>
      </c>
      <c r="K159">
        <v>1.6</v>
      </c>
      <c r="L159">
        <v>44</v>
      </c>
      <c r="M159">
        <v>48.8</v>
      </c>
      <c r="N159">
        <f aca="true" t="shared" si="55" ref="N159:N167">J159*60+K159</f>
        <v>2581.6</v>
      </c>
      <c r="O159">
        <f aca="true" t="shared" si="56" ref="O159:O167">L159*60+M159</f>
        <v>2688.8</v>
      </c>
      <c r="P159" s="9">
        <f aca="true" t="shared" si="57" ref="P159:P167">O159-N159</f>
        <v>107.20000000000027</v>
      </c>
      <c r="Q159">
        <v>8</v>
      </c>
      <c r="R159" s="9">
        <f aca="true" t="shared" si="58" ref="R159:R167">SUM(P159:Q159)</f>
        <v>115.20000000000027</v>
      </c>
      <c r="S159">
        <v>47</v>
      </c>
      <c r="T159">
        <v>22</v>
      </c>
      <c r="U159">
        <v>49</v>
      </c>
      <c r="V159">
        <v>10.4</v>
      </c>
      <c r="W159">
        <f aca="true" t="shared" si="59" ref="W159:W167">S159*60+T159</f>
        <v>2842</v>
      </c>
      <c r="X159">
        <f aca="true" t="shared" si="60" ref="X159:X167">U159*60+V159</f>
        <v>2950.4</v>
      </c>
      <c r="Y159" s="9">
        <f aca="true" t="shared" si="61" ref="Y159:Y166">X159-W159</f>
        <v>108.40000000000009</v>
      </c>
      <c r="Z159">
        <v>4</v>
      </c>
      <c r="AA159" s="9">
        <f aca="true" t="shared" si="62" ref="AA159:AA167">SUM(Y159:Z159)</f>
        <v>112.40000000000009</v>
      </c>
      <c r="AB159" s="10">
        <f aca="true" t="shared" si="63" ref="AB159:AB167">R159+AA159</f>
        <v>227.60000000000036</v>
      </c>
      <c r="AC159" s="4">
        <v>16</v>
      </c>
    </row>
    <row r="160" spans="1:29" ht="12.75">
      <c r="A160" s="4">
        <v>2</v>
      </c>
      <c r="B160" s="4">
        <v>51</v>
      </c>
      <c r="C160" t="s">
        <v>118</v>
      </c>
      <c r="D160" s="4">
        <v>2</v>
      </c>
      <c r="E160" s="4"/>
      <c r="F160" t="s">
        <v>205</v>
      </c>
      <c r="G160" s="4" t="s">
        <v>120</v>
      </c>
      <c r="H160" s="4">
        <v>2</v>
      </c>
      <c r="I160" t="s">
        <v>39</v>
      </c>
      <c r="J160">
        <v>40</v>
      </c>
      <c r="K160">
        <v>3.8</v>
      </c>
      <c r="L160">
        <v>41</v>
      </c>
      <c r="M160">
        <v>49.3</v>
      </c>
      <c r="N160">
        <f t="shared" si="55"/>
        <v>2403.8</v>
      </c>
      <c r="O160">
        <f t="shared" si="56"/>
        <v>2509.3</v>
      </c>
      <c r="P160" s="9">
        <f t="shared" si="57"/>
        <v>105.5</v>
      </c>
      <c r="Q160">
        <v>16</v>
      </c>
      <c r="R160" s="9">
        <f t="shared" si="58"/>
        <v>121.5</v>
      </c>
      <c r="S160">
        <v>41</v>
      </c>
      <c r="T160">
        <v>3.5</v>
      </c>
      <c r="U160">
        <v>42</v>
      </c>
      <c r="V160">
        <v>45.5</v>
      </c>
      <c r="W160">
        <f t="shared" si="59"/>
        <v>2463.5</v>
      </c>
      <c r="X160">
        <f t="shared" si="60"/>
        <v>2565.5</v>
      </c>
      <c r="Y160" s="9">
        <f t="shared" si="61"/>
        <v>102</v>
      </c>
      <c r="Z160">
        <v>10</v>
      </c>
      <c r="AA160" s="9">
        <f t="shared" si="62"/>
        <v>112</v>
      </c>
      <c r="AB160" s="10">
        <f t="shared" si="63"/>
        <v>233.5</v>
      </c>
      <c r="AC160" s="4">
        <v>12</v>
      </c>
    </row>
    <row r="161" spans="1:29" ht="12.75">
      <c r="A161" s="4">
        <v>3</v>
      </c>
      <c r="B161" s="4">
        <v>54</v>
      </c>
      <c r="C161" t="s">
        <v>208</v>
      </c>
      <c r="D161" s="4">
        <v>3</v>
      </c>
      <c r="E161" s="4"/>
      <c r="F161" t="s">
        <v>209</v>
      </c>
      <c r="G161" s="4" t="s">
        <v>210</v>
      </c>
      <c r="H161" s="4">
        <v>3</v>
      </c>
      <c r="I161" t="s">
        <v>46</v>
      </c>
      <c r="J161">
        <v>48</v>
      </c>
      <c r="K161">
        <v>3.9</v>
      </c>
      <c r="L161">
        <v>50</v>
      </c>
      <c r="M161">
        <v>6.1</v>
      </c>
      <c r="N161">
        <f t="shared" si="55"/>
        <v>2883.9</v>
      </c>
      <c r="O161">
        <f t="shared" si="56"/>
        <v>3006.1</v>
      </c>
      <c r="P161" s="9">
        <f t="shared" si="57"/>
        <v>122.19999999999982</v>
      </c>
      <c r="Q161">
        <v>8</v>
      </c>
      <c r="R161" s="9">
        <f t="shared" si="58"/>
        <v>130.19999999999982</v>
      </c>
      <c r="S161">
        <v>50</v>
      </c>
      <c r="T161">
        <v>1.9</v>
      </c>
      <c r="U161">
        <v>51</v>
      </c>
      <c r="V161">
        <v>53.7</v>
      </c>
      <c r="W161">
        <f t="shared" si="59"/>
        <v>3001.9</v>
      </c>
      <c r="X161">
        <f t="shared" si="60"/>
        <v>3113.7</v>
      </c>
      <c r="Y161" s="9">
        <f t="shared" si="61"/>
        <v>111.79999999999973</v>
      </c>
      <c r="Z161">
        <v>10</v>
      </c>
      <c r="AA161" s="9">
        <f t="shared" si="62"/>
        <v>121.79999999999973</v>
      </c>
      <c r="AB161" s="10">
        <f t="shared" si="63"/>
        <v>251.99999999999955</v>
      </c>
      <c r="AC161" s="4">
        <v>8</v>
      </c>
    </row>
    <row r="162" spans="1:29" ht="12.75">
      <c r="A162" s="4">
        <v>4</v>
      </c>
      <c r="B162" s="4">
        <v>53</v>
      </c>
      <c r="C162" t="s">
        <v>122</v>
      </c>
      <c r="D162" s="23">
        <v>4</v>
      </c>
      <c r="E162" s="4"/>
      <c r="F162" t="s">
        <v>207</v>
      </c>
      <c r="G162" s="4" t="s">
        <v>124</v>
      </c>
      <c r="H162" s="4">
        <v>2</v>
      </c>
      <c r="I162" t="s">
        <v>46</v>
      </c>
      <c r="J162">
        <v>47</v>
      </c>
      <c r="K162">
        <v>4.5</v>
      </c>
      <c r="L162">
        <v>49</v>
      </c>
      <c r="M162">
        <v>27.1</v>
      </c>
      <c r="N162">
        <f t="shared" si="55"/>
        <v>2824.5</v>
      </c>
      <c r="O162">
        <f t="shared" si="56"/>
        <v>2967.1</v>
      </c>
      <c r="P162" s="9">
        <f t="shared" si="57"/>
        <v>142.5999999999999</v>
      </c>
      <c r="Q162">
        <v>8</v>
      </c>
      <c r="R162" s="9">
        <f t="shared" si="58"/>
        <v>150.5999999999999</v>
      </c>
      <c r="S162">
        <v>52</v>
      </c>
      <c r="T162">
        <v>24.5</v>
      </c>
      <c r="U162">
        <v>54</v>
      </c>
      <c r="V162">
        <v>22.7</v>
      </c>
      <c r="W162">
        <f t="shared" si="59"/>
        <v>3144.5</v>
      </c>
      <c r="X162">
        <f t="shared" si="60"/>
        <v>3262.7</v>
      </c>
      <c r="Y162" s="9">
        <f t="shared" si="61"/>
        <v>118.19999999999982</v>
      </c>
      <c r="Z162">
        <v>6</v>
      </c>
      <c r="AA162" s="9">
        <f t="shared" si="62"/>
        <v>124.19999999999982</v>
      </c>
      <c r="AB162" s="10">
        <f t="shared" si="63"/>
        <v>274.7999999999997</v>
      </c>
      <c r="AC162" s="4">
        <v>4</v>
      </c>
    </row>
    <row r="163" spans="1:29" ht="12.75">
      <c r="A163" s="4">
        <v>5</v>
      </c>
      <c r="B163" s="4">
        <v>57</v>
      </c>
      <c r="C163" t="s">
        <v>169</v>
      </c>
      <c r="D163" s="23">
        <v>1</v>
      </c>
      <c r="E163" s="4" t="s">
        <v>56</v>
      </c>
      <c r="F163" t="s">
        <v>215</v>
      </c>
      <c r="G163" s="4" t="s">
        <v>121</v>
      </c>
      <c r="H163" s="4">
        <v>3</v>
      </c>
      <c r="I163" t="s">
        <v>58</v>
      </c>
      <c r="J163">
        <v>39</v>
      </c>
      <c r="K163">
        <v>4.1</v>
      </c>
      <c r="L163">
        <v>41</v>
      </c>
      <c r="M163">
        <v>13.6</v>
      </c>
      <c r="N163">
        <f t="shared" si="55"/>
        <v>2344.1</v>
      </c>
      <c r="O163">
        <f t="shared" si="56"/>
        <v>2473.6</v>
      </c>
      <c r="P163" s="9">
        <f t="shared" si="57"/>
        <v>129.5</v>
      </c>
      <c r="Q163">
        <v>8</v>
      </c>
      <c r="R163" s="9">
        <f t="shared" si="58"/>
        <v>137.5</v>
      </c>
      <c r="S163">
        <v>42</v>
      </c>
      <c r="T163">
        <v>3.3</v>
      </c>
      <c r="U163">
        <v>44</v>
      </c>
      <c r="V163">
        <v>11.6</v>
      </c>
      <c r="W163">
        <f t="shared" si="59"/>
        <v>2523.3</v>
      </c>
      <c r="X163">
        <f t="shared" si="60"/>
        <v>2651.6</v>
      </c>
      <c r="Y163" s="9">
        <f t="shared" si="61"/>
        <v>128.29999999999973</v>
      </c>
      <c r="Z163">
        <v>12</v>
      </c>
      <c r="AA163" s="9">
        <f t="shared" si="62"/>
        <v>140.29999999999973</v>
      </c>
      <c r="AB163" s="10">
        <f t="shared" si="63"/>
        <v>277.7999999999997</v>
      </c>
      <c r="AC163" s="4">
        <v>3</v>
      </c>
    </row>
    <row r="164" spans="1:29" ht="12.75">
      <c r="A164" s="4">
        <v>6</v>
      </c>
      <c r="B164" s="4">
        <v>52</v>
      </c>
      <c r="C164" t="s">
        <v>125</v>
      </c>
      <c r="D164" s="4">
        <v>5</v>
      </c>
      <c r="E164" s="4"/>
      <c r="F164" t="s">
        <v>206</v>
      </c>
      <c r="G164" s="4" t="s">
        <v>127</v>
      </c>
      <c r="H164" s="4">
        <v>2</v>
      </c>
      <c r="I164" t="s">
        <v>46</v>
      </c>
      <c r="J164">
        <v>38</v>
      </c>
      <c r="K164">
        <v>3</v>
      </c>
      <c r="L164">
        <v>40</v>
      </c>
      <c r="M164">
        <v>51.6</v>
      </c>
      <c r="N164">
        <f t="shared" si="55"/>
        <v>2283</v>
      </c>
      <c r="O164">
        <f t="shared" si="56"/>
        <v>2451.6</v>
      </c>
      <c r="P164" s="9">
        <f t="shared" si="57"/>
        <v>168.5999999999999</v>
      </c>
      <c r="Q164">
        <v>8</v>
      </c>
      <c r="R164" s="9">
        <f t="shared" si="58"/>
        <v>176.5999999999999</v>
      </c>
      <c r="S164">
        <v>44</v>
      </c>
      <c r="T164">
        <v>43.4</v>
      </c>
      <c r="U164">
        <v>47</v>
      </c>
      <c r="V164">
        <v>9.4</v>
      </c>
      <c r="W164">
        <f t="shared" si="59"/>
        <v>2683.4</v>
      </c>
      <c r="X164">
        <f t="shared" si="60"/>
        <v>2829.4</v>
      </c>
      <c r="Y164" s="9">
        <f t="shared" si="61"/>
        <v>146</v>
      </c>
      <c r="Z164">
        <v>10</v>
      </c>
      <c r="AA164" s="9">
        <f t="shared" si="62"/>
        <v>156</v>
      </c>
      <c r="AB164" s="10">
        <f t="shared" si="63"/>
        <v>332.5999999999999</v>
      </c>
      <c r="AC164" s="4">
        <v>2</v>
      </c>
    </row>
    <row r="165" spans="1:29" ht="12.75">
      <c r="A165" s="4">
        <v>7</v>
      </c>
      <c r="B165" s="4">
        <v>55</v>
      </c>
      <c r="C165" t="s">
        <v>129</v>
      </c>
      <c r="D165" s="4">
        <v>6</v>
      </c>
      <c r="E165" s="4"/>
      <c r="F165" t="s">
        <v>211</v>
      </c>
      <c r="G165" s="4">
        <v>79</v>
      </c>
      <c r="H165" s="4">
        <v>0</v>
      </c>
      <c r="I165" t="s">
        <v>51</v>
      </c>
      <c r="J165">
        <v>41</v>
      </c>
      <c r="K165">
        <v>6</v>
      </c>
      <c r="L165">
        <v>44</v>
      </c>
      <c r="M165">
        <v>19.4</v>
      </c>
      <c r="N165">
        <f t="shared" si="55"/>
        <v>2466</v>
      </c>
      <c r="O165">
        <f t="shared" si="56"/>
        <v>2659.4</v>
      </c>
      <c r="P165" s="9">
        <f t="shared" si="57"/>
        <v>193.4000000000001</v>
      </c>
      <c r="Q165">
        <v>18</v>
      </c>
      <c r="R165" s="9">
        <f t="shared" si="58"/>
        <v>211.4000000000001</v>
      </c>
      <c r="S165">
        <v>43</v>
      </c>
      <c r="T165">
        <v>4.8</v>
      </c>
      <c r="U165">
        <v>45</v>
      </c>
      <c r="V165">
        <v>40.7</v>
      </c>
      <c r="W165">
        <f t="shared" si="59"/>
        <v>2584.8</v>
      </c>
      <c r="X165">
        <f t="shared" si="60"/>
        <v>2740.7</v>
      </c>
      <c r="Y165" s="9">
        <f t="shared" si="61"/>
        <v>155.89999999999964</v>
      </c>
      <c r="Z165">
        <v>20</v>
      </c>
      <c r="AA165" s="9">
        <f t="shared" si="62"/>
        <v>175.89999999999964</v>
      </c>
      <c r="AB165" s="10">
        <f t="shared" si="63"/>
        <v>387.2999999999997</v>
      </c>
      <c r="AC165" s="4">
        <v>1</v>
      </c>
    </row>
    <row r="166" spans="1:29" ht="12.75">
      <c r="A166" s="4">
        <v>8</v>
      </c>
      <c r="B166" s="4">
        <v>58</v>
      </c>
      <c r="C166" t="s">
        <v>170</v>
      </c>
      <c r="D166" s="4">
        <v>1</v>
      </c>
      <c r="E166" s="4" t="s">
        <v>75</v>
      </c>
      <c r="F166" t="s">
        <v>216</v>
      </c>
      <c r="G166" s="4" t="s">
        <v>128</v>
      </c>
      <c r="H166" s="4">
        <v>0</v>
      </c>
      <c r="I166" t="s">
        <v>58</v>
      </c>
      <c r="J166">
        <v>49</v>
      </c>
      <c r="K166">
        <v>5.5</v>
      </c>
      <c r="L166">
        <v>52</v>
      </c>
      <c r="M166">
        <v>34.2</v>
      </c>
      <c r="N166">
        <f t="shared" si="55"/>
        <v>2945.5</v>
      </c>
      <c r="O166">
        <f t="shared" si="56"/>
        <v>3154.2</v>
      </c>
      <c r="P166" s="9">
        <f t="shared" si="57"/>
        <v>208.69999999999982</v>
      </c>
      <c r="Q166">
        <v>68</v>
      </c>
      <c r="R166" s="9">
        <f t="shared" si="58"/>
        <v>276.6999999999998</v>
      </c>
      <c r="S166">
        <v>53</v>
      </c>
      <c r="T166">
        <v>4.5</v>
      </c>
      <c r="U166">
        <v>56</v>
      </c>
      <c r="V166">
        <v>40.3</v>
      </c>
      <c r="W166">
        <f t="shared" si="59"/>
        <v>3184.5</v>
      </c>
      <c r="X166">
        <f t="shared" si="60"/>
        <v>3400.3</v>
      </c>
      <c r="Y166" s="9">
        <f t="shared" si="61"/>
        <v>215.80000000000018</v>
      </c>
      <c r="Z166">
        <v>8</v>
      </c>
      <c r="AA166" s="9">
        <f t="shared" si="62"/>
        <v>223.80000000000018</v>
      </c>
      <c r="AB166" s="10">
        <f t="shared" si="63"/>
        <v>500.5</v>
      </c>
      <c r="AC166" s="4">
        <v>0</v>
      </c>
    </row>
    <row r="167" spans="1:29" ht="12.75">
      <c r="A167" s="4">
        <v>9</v>
      </c>
      <c r="B167" s="4">
        <v>59</v>
      </c>
      <c r="C167" s="4" t="s">
        <v>132</v>
      </c>
      <c r="D167" s="4">
        <v>2</v>
      </c>
      <c r="E167" s="4" t="s">
        <v>56</v>
      </c>
      <c r="F167" s="6" t="s">
        <v>217</v>
      </c>
      <c r="G167" s="4" t="s">
        <v>133</v>
      </c>
      <c r="H167" s="7" t="s">
        <v>73</v>
      </c>
      <c r="I167" s="8" t="s">
        <v>64</v>
      </c>
      <c r="J167">
        <v>44</v>
      </c>
      <c r="K167">
        <v>7.5</v>
      </c>
      <c r="L167">
        <v>46</v>
      </c>
      <c r="M167">
        <v>4</v>
      </c>
      <c r="N167">
        <f t="shared" si="55"/>
        <v>2647.5</v>
      </c>
      <c r="O167">
        <f t="shared" si="56"/>
        <v>2764</v>
      </c>
      <c r="P167" s="9">
        <f t="shared" si="57"/>
        <v>116.5</v>
      </c>
      <c r="Q167">
        <v>318</v>
      </c>
      <c r="R167" s="9">
        <f t="shared" si="58"/>
        <v>434.5</v>
      </c>
      <c r="S167">
        <v>0</v>
      </c>
      <c r="T167">
        <v>0</v>
      </c>
      <c r="U167">
        <v>0</v>
      </c>
      <c r="V167">
        <v>0</v>
      </c>
      <c r="W167">
        <f t="shared" si="59"/>
        <v>0</v>
      </c>
      <c r="X167">
        <f t="shared" si="60"/>
        <v>0</v>
      </c>
      <c r="Y167" s="9">
        <v>999</v>
      </c>
      <c r="Z167">
        <v>0</v>
      </c>
      <c r="AA167" s="9">
        <f t="shared" si="62"/>
        <v>999</v>
      </c>
      <c r="AB167" s="10">
        <f t="shared" si="63"/>
        <v>1433.5</v>
      </c>
      <c r="AC167" s="4">
        <v>0</v>
      </c>
    </row>
    <row r="168" spans="4:29" ht="12.75">
      <c r="D168" s="4"/>
      <c r="AC168" s="4"/>
    </row>
    <row r="169" spans="1:29" ht="12.75">
      <c r="A169" s="30" t="s">
        <v>219</v>
      </c>
      <c r="B169" s="30"/>
      <c r="C169" s="30"/>
      <c r="D169" s="4"/>
      <c r="AC169" s="4"/>
    </row>
    <row r="170" spans="1:29" ht="36">
      <c r="A170" s="15" t="s">
        <v>113</v>
      </c>
      <c r="B170" s="15" t="s">
        <v>114</v>
      </c>
      <c r="C170" s="15" t="s">
        <v>20</v>
      </c>
      <c r="D170" s="22" t="s">
        <v>115</v>
      </c>
      <c r="E170" s="15" t="s">
        <v>21</v>
      </c>
      <c r="F170" s="15" t="s">
        <v>22</v>
      </c>
      <c r="G170" s="15" t="s">
        <v>23</v>
      </c>
      <c r="H170" s="15" t="s">
        <v>24</v>
      </c>
      <c r="I170" s="15" t="s">
        <v>25</v>
      </c>
      <c r="J170" s="15" t="s">
        <v>26</v>
      </c>
      <c r="K170" s="15" t="s">
        <v>27</v>
      </c>
      <c r="L170" s="15" t="s">
        <v>28</v>
      </c>
      <c r="M170" s="15" t="s">
        <v>29</v>
      </c>
      <c r="N170" s="15" t="s">
        <v>30</v>
      </c>
      <c r="O170" s="15" t="s">
        <v>31</v>
      </c>
      <c r="P170" s="16" t="s">
        <v>32</v>
      </c>
      <c r="Q170" s="15" t="s">
        <v>116</v>
      </c>
      <c r="R170" s="16" t="s">
        <v>33</v>
      </c>
      <c r="S170" s="15" t="s">
        <v>26</v>
      </c>
      <c r="T170" s="15" t="s">
        <v>27</v>
      </c>
      <c r="U170" s="15" t="s">
        <v>28</v>
      </c>
      <c r="V170" s="15" t="s">
        <v>29</v>
      </c>
      <c r="W170" s="15" t="s">
        <v>30</v>
      </c>
      <c r="X170" s="15" t="s">
        <v>31</v>
      </c>
      <c r="Y170" s="16" t="s">
        <v>34</v>
      </c>
      <c r="Z170" s="15" t="s">
        <v>116</v>
      </c>
      <c r="AA170" s="16" t="s">
        <v>35</v>
      </c>
      <c r="AB170" s="16" t="s">
        <v>36</v>
      </c>
      <c r="AC170" s="14" t="s">
        <v>103</v>
      </c>
    </row>
    <row r="171" spans="1:29" ht="12.75">
      <c r="A171" s="4">
        <v>1</v>
      </c>
      <c r="B171" s="4">
        <v>21</v>
      </c>
      <c r="C171" s="4">
        <v>121034</v>
      </c>
      <c r="D171" s="4">
        <v>1</v>
      </c>
      <c r="E171" s="4"/>
      <c r="F171" t="s">
        <v>138</v>
      </c>
      <c r="G171" s="4">
        <v>73</v>
      </c>
      <c r="H171" s="4">
        <v>2</v>
      </c>
      <c r="I171" t="s">
        <v>58</v>
      </c>
      <c r="J171">
        <v>52</v>
      </c>
      <c r="K171">
        <v>2.7</v>
      </c>
      <c r="L171">
        <v>53</v>
      </c>
      <c r="M171">
        <v>31</v>
      </c>
      <c r="N171">
        <f aca="true" t="shared" si="64" ref="N171:N184">J171*60+K171</f>
        <v>3122.7</v>
      </c>
      <c r="O171">
        <f aca="true" t="shared" si="65" ref="O171:O184">L171*60+M171</f>
        <v>3211</v>
      </c>
      <c r="P171" s="9">
        <f aca="true" t="shared" si="66" ref="P171:P184">O171-N171</f>
        <v>88.30000000000018</v>
      </c>
      <c r="Q171">
        <v>2</v>
      </c>
      <c r="R171" s="9">
        <f aca="true" t="shared" si="67" ref="R171:R184">SUM(P171:Q171)</f>
        <v>90.30000000000018</v>
      </c>
      <c r="S171">
        <v>56</v>
      </c>
      <c r="T171">
        <v>2.9</v>
      </c>
      <c r="U171">
        <v>57</v>
      </c>
      <c r="V171">
        <v>31.9</v>
      </c>
      <c r="W171">
        <f aca="true" t="shared" si="68" ref="W171:W184">S171*60+T171</f>
        <v>3362.9</v>
      </c>
      <c r="X171">
        <f aca="true" t="shared" si="69" ref="X171:X184">U171*60+V171</f>
        <v>3451.9</v>
      </c>
      <c r="Y171" s="9">
        <f aca="true" t="shared" si="70" ref="Y171:Y184">X171-W171</f>
        <v>89</v>
      </c>
      <c r="Z171">
        <v>0</v>
      </c>
      <c r="AA171" s="9">
        <f aca="true" t="shared" si="71" ref="AA171:AA184">SUM(Y171:Z171)</f>
        <v>89</v>
      </c>
      <c r="AB171" s="10">
        <f aca="true" t="shared" si="72" ref="AB171:AB184">R171+AA171</f>
        <v>179.30000000000018</v>
      </c>
      <c r="AC171" s="4">
        <v>23</v>
      </c>
    </row>
    <row r="172" spans="1:29" ht="12.75">
      <c r="A172" s="4">
        <v>2</v>
      </c>
      <c r="B172" s="4">
        <v>24</v>
      </c>
      <c r="C172" s="4">
        <v>121016</v>
      </c>
      <c r="D172" s="4">
        <v>1</v>
      </c>
      <c r="E172" s="4" t="s">
        <v>56</v>
      </c>
      <c r="F172" t="s">
        <v>139</v>
      </c>
      <c r="G172" s="4">
        <v>93</v>
      </c>
      <c r="H172" s="4">
        <v>2</v>
      </c>
      <c r="I172" t="s">
        <v>58</v>
      </c>
      <c r="J172">
        <v>54</v>
      </c>
      <c r="K172">
        <v>3.8</v>
      </c>
      <c r="L172">
        <v>55</v>
      </c>
      <c r="M172">
        <v>35.9</v>
      </c>
      <c r="N172">
        <f t="shared" si="64"/>
        <v>3243.8</v>
      </c>
      <c r="O172">
        <f t="shared" si="65"/>
        <v>3335.9</v>
      </c>
      <c r="P172" s="9">
        <f t="shared" si="66"/>
        <v>92.09999999999991</v>
      </c>
      <c r="Q172">
        <v>4</v>
      </c>
      <c r="R172" s="9">
        <f t="shared" si="67"/>
        <v>96.09999999999991</v>
      </c>
      <c r="S172">
        <v>58</v>
      </c>
      <c r="T172">
        <v>3.6</v>
      </c>
      <c r="U172">
        <v>59</v>
      </c>
      <c r="V172">
        <v>36.4</v>
      </c>
      <c r="W172">
        <f t="shared" si="68"/>
        <v>3483.6</v>
      </c>
      <c r="X172">
        <f t="shared" si="69"/>
        <v>3576.4</v>
      </c>
      <c r="Y172" s="9">
        <f t="shared" si="70"/>
        <v>92.80000000000018</v>
      </c>
      <c r="Z172">
        <v>2</v>
      </c>
      <c r="AA172" s="9">
        <f t="shared" si="71"/>
        <v>94.80000000000018</v>
      </c>
      <c r="AB172" s="10">
        <f t="shared" si="72"/>
        <v>190.9000000000001</v>
      </c>
      <c r="AC172" s="4">
        <v>19</v>
      </c>
    </row>
    <row r="173" spans="1:29" ht="12.75">
      <c r="A173" s="4">
        <v>3</v>
      </c>
      <c r="B173" s="4">
        <v>22</v>
      </c>
      <c r="C173" s="4">
        <v>115040</v>
      </c>
      <c r="D173" s="4">
        <v>2</v>
      </c>
      <c r="E173" s="4"/>
      <c r="F173" t="s">
        <v>140</v>
      </c>
      <c r="G173" s="4">
        <v>74</v>
      </c>
      <c r="H173" s="4">
        <v>2</v>
      </c>
      <c r="I173" t="s">
        <v>67</v>
      </c>
      <c r="J173">
        <v>52</v>
      </c>
      <c r="K173">
        <v>44.2</v>
      </c>
      <c r="L173">
        <v>54</v>
      </c>
      <c r="M173">
        <v>24.2</v>
      </c>
      <c r="N173">
        <f t="shared" si="64"/>
        <v>3164.2</v>
      </c>
      <c r="O173">
        <f t="shared" si="65"/>
        <v>3264.2</v>
      </c>
      <c r="P173" s="9">
        <f t="shared" si="66"/>
        <v>100</v>
      </c>
      <c r="Q173">
        <v>0</v>
      </c>
      <c r="R173" s="9">
        <f t="shared" si="67"/>
        <v>100</v>
      </c>
      <c r="S173">
        <v>56</v>
      </c>
      <c r="T173">
        <v>44.5</v>
      </c>
      <c r="U173">
        <v>58</v>
      </c>
      <c r="V173">
        <v>19.5</v>
      </c>
      <c r="W173">
        <f t="shared" si="68"/>
        <v>3404.5</v>
      </c>
      <c r="X173">
        <f t="shared" si="69"/>
        <v>3499.5</v>
      </c>
      <c r="Y173" s="9">
        <f t="shared" si="70"/>
        <v>95</v>
      </c>
      <c r="Z173">
        <v>2</v>
      </c>
      <c r="AA173" s="9">
        <f t="shared" si="71"/>
        <v>97</v>
      </c>
      <c r="AB173" s="10">
        <f t="shared" si="72"/>
        <v>197</v>
      </c>
      <c r="AC173" s="4">
        <v>15</v>
      </c>
    </row>
    <row r="174" spans="1:29" ht="12.75">
      <c r="A174" s="4">
        <v>4</v>
      </c>
      <c r="B174" s="4">
        <v>23</v>
      </c>
      <c r="C174" s="4">
        <v>112043</v>
      </c>
      <c r="D174" s="4">
        <v>3</v>
      </c>
      <c r="E174" s="4"/>
      <c r="F174" t="s">
        <v>143</v>
      </c>
      <c r="G174" s="4">
        <v>85</v>
      </c>
      <c r="H174" s="4">
        <v>2</v>
      </c>
      <c r="I174" t="s">
        <v>46</v>
      </c>
      <c r="J174">
        <v>53</v>
      </c>
      <c r="K174">
        <v>23.1</v>
      </c>
      <c r="L174">
        <v>55</v>
      </c>
      <c r="M174">
        <v>4.8</v>
      </c>
      <c r="N174">
        <f t="shared" si="64"/>
        <v>3203.1</v>
      </c>
      <c r="O174">
        <f t="shared" si="65"/>
        <v>3304.8</v>
      </c>
      <c r="P174" s="9">
        <f t="shared" si="66"/>
        <v>101.70000000000027</v>
      </c>
      <c r="Q174">
        <v>0</v>
      </c>
      <c r="R174" s="9">
        <f t="shared" si="67"/>
        <v>101.70000000000027</v>
      </c>
      <c r="S174">
        <v>57</v>
      </c>
      <c r="T174">
        <v>22.1</v>
      </c>
      <c r="U174">
        <v>59</v>
      </c>
      <c r="V174">
        <v>2.9</v>
      </c>
      <c r="W174">
        <f t="shared" si="68"/>
        <v>3442.1</v>
      </c>
      <c r="X174">
        <f t="shared" si="69"/>
        <v>3542.9</v>
      </c>
      <c r="Y174" s="9">
        <f t="shared" si="70"/>
        <v>100.80000000000018</v>
      </c>
      <c r="Z174">
        <v>2</v>
      </c>
      <c r="AA174" s="9">
        <f t="shared" si="71"/>
        <v>102.80000000000018</v>
      </c>
      <c r="AB174" s="10">
        <f t="shared" si="72"/>
        <v>204.50000000000045</v>
      </c>
      <c r="AC174" s="4">
        <v>11</v>
      </c>
    </row>
    <row r="175" spans="1:29" ht="12.75">
      <c r="A175" s="4">
        <v>5</v>
      </c>
      <c r="B175" s="4">
        <v>28</v>
      </c>
      <c r="C175" s="4">
        <v>103018</v>
      </c>
      <c r="D175" s="4">
        <v>1</v>
      </c>
      <c r="E175" s="4" t="s">
        <v>40</v>
      </c>
      <c r="F175" t="s">
        <v>142</v>
      </c>
      <c r="G175" s="4">
        <v>91</v>
      </c>
      <c r="H175" s="4">
        <v>3</v>
      </c>
      <c r="I175" t="s">
        <v>54</v>
      </c>
      <c r="J175">
        <v>54</v>
      </c>
      <c r="K175">
        <v>44.4</v>
      </c>
      <c r="L175">
        <v>56</v>
      </c>
      <c r="M175">
        <v>27.2</v>
      </c>
      <c r="N175">
        <f t="shared" si="64"/>
        <v>3284.4</v>
      </c>
      <c r="O175">
        <f t="shared" si="65"/>
        <v>3387.2</v>
      </c>
      <c r="P175" s="9">
        <f t="shared" si="66"/>
        <v>102.79999999999973</v>
      </c>
      <c r="Q175">
        <v>6</v>
      </c>
      <c r="R175" s="9">
        <f t="shared" si="67"/>
        <v>108.79999999999973</v>
      </c>
      <c r="S175">
        <v>0</v>
      </c>
      <c r="T175">
        <v>43.8</v>
      </c>
      <c r="U175">
        <v>2</v>
      </c>
      <c r="V175">
        <v>23.7</v>
      </c>
      <c r="W175">
        <f t="shared" si="68"/>
        <v>43.8</v>
      </c>
      <c r="X175">
        <f t="shared" si="69"/>
        <v>143.7</v>
      </c>
      <c r="Y175" s="9">
        <f t="shared" si="70"/>
        <v>99.89999999999999</v>
      </c>
      <c r="Z175">
        <v>2</v>
      </c>
      <c r="AA175" s="9">
        <f t="shared" si="71"/>
        <v>101.89999999999999</v>
      </c>
      <c r="AB175" s="10">
        <f t="shared" si="72"/>
        <v>210.6999999999997</v>
      </c>
      <c r="AC175" s="4">
        <v>7</v>
      </c>
    </row>
    <row r="176" spans="1:29" ht="12.75">
      <c r="A176" s="4">
        <v>6</v>
      </c>
      <c r="B176" s="4">
        <v>25</v>
      </c>
      <c r="C176" s="4">
        <v>112042</v>
      </c>
      <c r="D176" s="4">
        <v>4</v>
      </c>
      <c r="E176" s="4"/>
      <c r="F176" t="s">
        <v>141</v>
      </c>
      <c r="G176" s="4">
        <v>78</v>
      </c>
      <c r="H176" s="4">
        <v>3</v>
      </c>
      <c r="I176" t="s">
        <v>46</v>
      </c>
      <c r="J176">
        <v>56</v>
      </c>
      <c r="K176">
        <v>1.7</v>
      </c>
      <c r="L176">
        <v>57</v>
      </c>
      <c r="M176">
        <v>48.9</v>
      </c>
      <c r="N176">
        <f t="shared" si="64"/>
        <v>3361.7</v>
      </c>
      <c r="O176">
        <f t="shared" si="65"/>
        <v>3468.9</v>
      </c>
      <c r="P176" s="9">
        <f t="shared" si="66"/>
        <v>107.20000000000027</v>
      </c>
      <c r="Q176">
        <v>8</v>
      </c>
      <c r="R176" s="9">
        <f t="shared" si="67"/>
        <v>115.20000000000027</v>
      </c>
      <c r="S176">
        <v>0</v>
      </c>
      <c r="T176">
        <v>22.9</v>
      </c>
      <c r="U176">
        <v>1</v>
      </c>
      <c r="V176">
        <v>58.3</v>
      </c>
      <c r="W176">
        <f t="shared" si="68"/>
        <v>22.9</v>
      </c>
      <c r="X176">
        <f t="shared" si="69"/>
        <v>118.3</v>
      </c>
      <c r="Y176" s="9">
        <f t="shared" si="70"/>
        <v>95.4</v>
      </c>
      <c r="Z176">
        <v>6</v>
      </c>
      <c r="AA176" s="9">
        <f t="shared" si="71"/>
        <v>101.4</v>
      </c>
      <c r="AB176" s="10">
        <f t="shared" si="72"/>
        <v>216.60000000000028</v>
      </c>
      <c r="AC176" s="4">
        <v>6</v>
      </c>
    </row>
    <row r="177" spans="1:29" ht="12.75">
      <c r="A177" s="4">
        <v>7</v>
      </c>
      <c r="B177" s="4">
        <v>33</v>
      </c>
      <c r="C177" s="4">
        <v>119155</v>
      </c>
      <c r="D177" s="4">
        <v>2</v>
      </c>
      <c r="E177" s="4" t="s">
        <v>56</v>
      </c>
      <c r="F177" t="s">
        <v>145</v>
      </c>
      <c r="G177" s="4">
        <v>94</v>
      </c>
      <c r="H177" s="4">
        <v>0</v>
      </c>
      <c r="I177" t="s">
        <v>64</v>
      </c>
      <c r="J177">
        <v>0</v>
      </c>
      <c r="K177">
        <v>4.1</v>
      </c>
      <c r="L177">
        <v>1</v>
      </c>
      <c r="M177">
        <v>54.9</v>
      </c>
      <c r="N177">
        <f t="shared" si="64"/>
        <v>4.1</v>
      </c>
      <c r="O177">
        <f t="shared" si="65"/>
        <v>114.9</v>
      </c>
      <c r="P177" s="9">
        <f t="shared" si="66"/>
        <v>110.80000000000001</v>
      </c>
      <c r="Q177">
        <v>8</v>
      </c>
      <c r="R177" s="9">
        <f t="shared" si="67"/>
        <v>118.80000000000001</v>
      </c>
      <c r="S177">
        <v>3</v>
      </c>
      <c r="T177">
        <v>4.4</v>
      </c>
      <c r="U177">
        <v>4</v>
      </c>
      <c r="V177">
        <v>53</v>
      </c>
      <c r="W177">
        <f t="shared" si="68"/>
        <v>184.4</v>
      </c>
      <c r="X177">
        <f t="shared" si="69"/>
        <v>293</v>
      </c>
      <c r="Y177" s="9">
        <f t="shared" si="70"/>
        <v>108.6</v>
      </c>
      <c r="Z177">
        <v>6</v>
      </c>
      <c r="AA177" s="9">
        <f t="shared" si="71"/>
        <v>114.6</v>
      </c>
      <c r="AB177" s="10">
        <f t="shared" si="72"/>
        <v>233.4</v>
      </c>
      <c r="AC177" s="4">
        <v>5</v>
      </c>
    </row>
    <row r="178" spans="1:29" ht="12.75">
      <c r="A178" s="4">
        <v>8</v>
      </c>
      <c r="B178" s="4">
        <v>30</v>
      </c>
      <c r="C178" s="4">
        <v>121037</v>
      </c>
      <c r="D178" s="4">
        <v>1</v>
      </c>
      <c r="E178" s="4" t="s">
        <v>75</v>
      </c>
      <c r="F178" t="s">
        <v>144</v>
      </c>
      <c r="G178" s="4">
        <v>93</v>
      </c>
      <c r="H178" s="4">
        <v>3</v>
      </c>
      <c r="I178" t="s">
        <v>58</v>
      </c>
      <c r="J178">
        <v>58</v>
      </c>
      <c r="K178">
        <v>3.2</v>
      </c>
      <c r="L178">
        <v>59</v>
      </c>
      <c r="M178">
        <v>54.9</v>
      </c>
      <c r="N178">
        <f t="shared" si="64"/>
        <v>3483.2</v>
      </c>
      <c r="O178">
        <f t="shared" si="65"/>
        <v>3594.9</v>
      </c>
      <c r="P178" s="9">
        <f t="shared" si="66"/>
        <v>111.70000000000027</v>
      </c>
      <c r="Q178">
        <v>4</v>
      </c>
      <c r="R178" s="9">
        <f t="shared" si="67"/>
        <v>115.70000000000027</v>
      </c>
      <c r="S178">
        <v>1</v>
      </c>
      <c r="T178">
        <v>43.5</v>
      </c>
      <c r="U178">
        <v>3</v>
      </c>
      <c r="V178">
        <v>46.3</v>
      </c>
      <c r="W178">
        <f t="shared" si="68"/>
        <v>103.5</v>
      </c>
      <c r="X178">
        <f t="shared" si="69"/>
        <v>226.3</v>
      </c>
      <c r="Y178" s="9">
        <f t="shared" si="70"/>
        <v>122.80000000000001</v>
      </c>
      <c r="Z178">
        <v>0</v>
      </c>
      <c r="AA178" s="9">
        <f t="shared" si="71"/>
        <v>122.80000000000001</v>
      </c>
      <c r="AB178" s="10">
        <f t="shared" si="72"/>
        <v>238.50000000000028</v>
      </c>
      <c r="AC178" s="4">
        <v>4</v>
      </c>
    </row>
    <row r="179" spans="1:29" ht="12.75">
      <c r="A179" s="4">
        <v>9</v>
      </c>
      <c r="B179" s="4">
        <v>38</v>
      </c>
      <c r="C179" s="4">
        <v>121047</v>
      </c>
      <c r="D179" s="4">
        <v>2</v>
      </c>
      <c r="E179" s="4" t="s">
        <v>75</v>
      </c>
      <c r="F179" t="s">
        <v>148</v>
      </c>
      <c r="G179" s="4">
        <v>96</v>
      </c>
      <c r="H179" s="4">
        <v>0</v>
      </c>
      <c r="I179" t="s">
        <v>58</v>
      </c>
      <c r="J179">
        <v>3</v>
      </c>
      <c r="K179">
        <v>4</v>
      </c>
      <c r="L179">
        <v>5</v>
      </c>
      <c r="M179">
        <v>28.9</v>
      </c>
      <c r="N179">
        <f t="shared" si="64"/>
        <v>184</v>
      </c>
      <c r="O179">
        <f t="shared" si="65"/>
        <v>328.9</v>
      </c>
      <c r="P179" s="9">
        <f t="shared" si="66"/>
        <v>144.89999999999998</v>
      </c>
      <c r="Q179">
        <v>8</v>
      </c>
      <c r="R179" s="9">
        <f t="shared" si="67"/>
        <v>152.89999999999998</v>
      </c>
      <c r="S179">
        <v>6</v>
      </c>
      <c r="T179">
        <v>5.1</v>
      </c>
      <c r="U179">
        <v>8</v>
      </c>
      <c r="V179">
        <v>28.6</v>
      </c>
      <c r="W179">
        <f t="shared" si="68"/>
        <v>365.1</v>
      </c>
      <c r="X179">
        <f t="shared" si="69"/>
        <v>508.6</v>
      </c>
      <c r="Y179" s="9">
        <f t="shared" si="70"/>
        <v>143.5</v>
      </c>
      <c r="Z179">
        <v>10</v>
      </c>
      <c r="AA179" s="9">
        <f t="shared" si="71"/>
        <v>153.5</v>
      </c>
      <c r="AB179" s="10">
        <f t="shared" si="72"/>
        <v>306.4</v>
      </c>
      <c r="AC179" s="4">
        <v>3</v>
      </c>
    </row>
    <row r="180" spans="1:29" ht="12.75">
      <c r="A180" s="4">
        <v>10</v>
      </c>
      <c r="B180" s="4">
        <v>37</v>
      </c>
      <c r="C180" s="4">
        <v>121002</v>
      </c>
      <c r="D180" s="4">
        <v>3</v>
      </c>
      <c r="E180" s="4" t="s">
        <v>75</v>
      </c>
      <c r="F180" t="s">
        <v>149</v>
      </c>
      <c r="G180" s="4">
        <v>96</v>
      </c>
      <c r="H180" s="4">
        <v>0</v>
      </c>
      <c r="I180" t="s">
        <v>58</v>
      </c>
      <c r="J180">
        <v>2</v>
      </c>
      <c r="K180">
        <v>4.1</v>
      </c>
      <c r="L180">
        <v>4</v>
      </c>
      <c r="M180">
        <v>37.2</v>
      </c>
      <c r="N180">
        <f t="shared" si="64"/>
        <v>124.1</v>
      </c>
      <c r="O180">
        <f t="shared" si="65"/>
        <v>277.2</v>
      </c>
      <c r="P180" s="9">
        <f t="shared" si="66"/>
        <v>153.1</v>
      </c>
      <c r="Q180">
        <v>6</v>
      </c>
      <c r="R180" s="9">
        <f t="shared" si="67"/>
        <v>159.1</v>
      </c>
      <c r="S180">
        <v>5</v>
      </c>
      <c r="T180">
        <v>4.1</v>
      </c>
      <c r="U180">
        <v>7</v>
      </c>
      <c r="V180">
        <v>39.7</v>
      </c>
      <c r="W180">
        <f t="shared" si="68"/>
        <v>304.1</v>
      </c>
      <c r="X180">
        <f t="shared" si="69"/>
        <v>459.7</v>
      </c>
      <c r="Y180" s="9">
        <f t="shared" si="70"/>
        <v>155.59999999999997</v>
      </c>
      <c r="Z180">
        <v>6</v>
      </c>
      <c r="AA180" s="9">
        <f t="shared" si="71"/>
        <v>161.59999999999997</v>
      </c>
      <c r="AB180" s="10">
        <f t="shared" si="72"/>
        <v>320.69999999999993</v>
      </c>
      <c r="AC180" s="4">
        <v>2</v>
      </c>
    </row>
    <row r="181" spans="1:29" ht="12.75">
      <c r="A181" s="4">
        <v>11</v>
      </c>
      <c r="B181" s="4">
        <v>32</v>
      </c>
      <c r="C181" s="4">
        <v>119089</v>
      </c>
      <c r="D181" s="4">
        <v>3</v>
      </c>
      <c r="E181" s="4" t="s">
        <v>56</v>
      </c>
      <c r="F181" t="s">
        <v>146</v>
      </c>
      <c r="G181" s="4">
        <v>93</v>
      </c>
      <c r="H181" s="4">
        <v>0</v>
      </c>
      <c r="I181" t="s">
        <v>64</v>
      </c>
      <c r="J181">
        <v>0</v>
      </c>
      <c r="K181">
        <v>4.7</v>
      </c>
      <c r="L181">
        <v>2</v>
      </c>
      <c r="M181">
        <v>34.4</v>
      </c>
      <c r="N181">
        <f t="shared" si="64"/>
        <v>4.7</v>
      </c>
      <c r="O181">
        <f t="shared" si="65"/>
        <v>154.4</v>
      </c>
      <c r="P181" s="9">
        <f t="shared" si="66"/>
        <v>149.70000000000002</v>
      </c>
      <c r="Q181">
        <v>50</v>
      </c>
      <c r="R181" s="9">
        <f t="shared" si="67"/>
        <v>199.70000000000002</v>
      </c>
      <c r="S181">
        <v>2</v>
      </c>
      <c r="T181">
        <v>25.8</v>
      </c>
      <c r="U181">
        <v>4</v>
      </c>
      <c r="V181">
        <v>32.5</v>
      </c>
      <c r="W181">
        <f t="shared" si="68"/>
        <v>145.8</v>
      </c>
      <c r="X181">
        <f t="shared" si="69"/>
        <v>272.5</v>
      </c>
      <c r="Y181" s="9">
        <f t="shared" si="70"/>
        <v>126.69999999999999</v>
      </c>
      <c r="Z181">
        <v>6</v>
      </c>
      <c r="AA181" s="9">
        <f t="shared" si="71"/>
        <v>132.7</v>
      </c>
      <c r="AB181" s="10">
        <f t="shared" si="72"/>
        <v>332.4</v>
      </c>
      <c r="AC181" s="4">
        <v>1</v>
      </c>
    </row>
    <row r="182" spans="1:29" ht="12.75">
      <c r="A182" s="4">
        <v>12</v>
      </c>
      <c r="B182" s="4">
        <v>29</v>
      </c>
      <c r="C182" s="4">
        <v>112011</v>
      </c>
      <c r="D182" s="4">
        <v>4</v>
      </c>
      <c r="E182" s="4" t="s">
        <v>75</v>
      </c>
      <c r="F182" t="s">
        <v>147</v>
      </c>
      <c r="G182" s="4">
        <v>95</v>
      </c>
      <c r="H182" s="4">
        <v>3</v>
      </c>
      <c r="I182" t="s">
        <v>46</v>
      </c>
      <c r="J182">
        <v>55</v>
      </c>
      <c r="K182">
        <v>23.8</v>
      </c>
      <c r="L182">
        <v>57</v>
      </c>
      <c r="M182">
        <v>48.9</v>
      </c>
      <c r="N182">
        <f t="shared" si="64"/>
        <v>3323.8</v>
      </c>
      <c r="O182">
        <f t="shared" si="65"/>
        <v>3468.9</v>
      </c>
      <c r="P182" s="9">
        <f t="shared" si="66"/>
        <v>145.0999999999999</v>
      </c>
      <c r="Q182">
        <v>60</v>
      </c>
      <c r="R182" s="9">
        <f t="shared" si="67"/>
        <v>205.0999999999999</v>
      </c>
      <c r="S182">
        <v>0</v>
      </c>
      <c r="T182">
        <v>3.1</v>
      </c>
      <c r="U182">
        <v>2</v>
      </c>
      <c r="V182">
        <v>44</v>
      </c>
      <c r="W182">
        <f t="shared" si="68"/>
        <v>3.1</v>
      </c>
      <c r="X182">
        <f t="shared" si="69"/>
        <v>164</v>
      </c>
      <c r="Y182" s="9">
        <f t="shared" si="70"/>
        <v>160.9</v>
      </c>
      <c r="Z182">
        <v>4</v>
      </c>
      <c r="AA182" s="9">
        <f t="shared" si="71"/>
        <v>164.9</v>
      </c>
      <c r="AB182" s="10">
        <f t="shared" si="72"/>
        <v>369.9999999999999</v>
      </c>
      <c r="AC182" s="4">
        <v>0</v>
      </c>
    </row>
    <row r="183" spans="1:29" ht="12.75">
      <c r="A183" s="4">
        <v>13</v>
      </c>
      <c r="B183" s="4">
        <v>35</v>
      </c>
      <c r="C183" s="4">
        <v>112049</v>
      </c>
      <c r="D183" s="4">
        <v>4</v>
      </c>
      <c r="E183" s="4" t="s">
        <v>56</v>
      </c>
      <c r="F183" t="s">
        <v>150</v>
      </c>
      <c r="G183" s="4">
        <v>94</v>
      </c>
      <c r="H183" s="4">
        <v>0</v>
      </c>
      <c r="I183" t="s">
        <v>46</v>
      </c>
      <c r="J183">
        <v>1</v>
      </c>
      <c r="K183">
        <v>4.3</v>
      </c>
      <c r="L183">
        <v>3</v>
      </c>
      <c r="M183">
        <v>39.3</v>
      </c>
      <c r="N183">
        <f t="shared" si="64"/>
        <v>64.3</v>
      </c>
      <c r="O183">
        <f t="shared" si="65"/>
        <v>219.3</v>
      </c>
      <c r="P183" s="9">
        <f t="shared" si="66"/>
        <v>155</v>
      </c>
      <c r="Q183">
        <v>56</v>
      </c>
      <c r="R183" s="9">
        <f t="shared" si="67"/>
        <v>211</v>
      </c>
      <c r="S183">
        <v>4</v>
      </c>
      <c r="T183">
        <v>5.2</v>
      </c>
      <c r="U183">
        <v>6</v>
      </c>
      <c r="V183">
        <v>16.9</v>
      </c>
      <c r="W183">
        <f t="shared" si="68"/>
        <v>245.2</v>
      </c>
      <c r="X183">
        <f t="shared" si="69"/>
        <v>376.9</v>
      </c>
      <c r="Y183" s="9">
        <f t="shared" si="70"/>
        <v>131.7</v>
      </c>
      <c r="Z183">
        <v>58</v>
      </c>
      <c r="AA183" s="9">
        <f t="shared" si="71"/>
        <v>189.7</v>
      </c>
      <c r="AB183" s="10">
        <f t="shared" si="72"/>
        <v>400.7</v>
      </c>
      <c r="AC183" s="4">
        <v>0</v>
      </c>
    </row>
    <row r="184" spans="1:29" ht="12.75">
      <c r="A184" s="4">
        <v>14</v>
      </c>
      <c r="B184" s="4">
        <v>31</v>
      </c>
      <c r="C184" s="4">
        <v>112035</v>
      </c>
      <c r="D184" s="4">
        <v>2</v>
      </c>
      <c r="E184" s="4" t="s">
        <v>40</v>
      </c>
      <c r="F184" t="s">
        <v>151</v>
      </c>
      <c r="G184" s="4">
        <v>91</v>
      </c>
      <c r="H184" s="4">
        <v>0</v>
      </c>
      <c r="I184" t="s">
        <v>46</v>
      </c>
      <c r="J184">
        <v>56</v>
      </c>
      <c r="K184">
        <v>47.7</v>
      </c>
      <c r="L184">
        <v>59</v>
      </c>
      <c r="M184">
        <v>8.5</v>
      </c>
      <c r="N184">
        <f t="shared" si="64"/>
        <v>3407.7</v>
      </c>
      <c r="O184">
        <f t="shared" si="65"/>
        <v>3548.5</v>
      </c>
      <c r="P184" s="9">
        <f t="shared" si="66"/>
        <v>140.80000000000018</v>
      </c>
      <c r="Q184">
        <v>208</v>
      </c>
      <c r="R184" s="9">
        <f t="shared" si="67"/>
        <v>348.8000000000002</v>
      </c>
      <c r="S184">
        <v>0</v>
      </c>
      <c r="T184">
        <v>45.5</v>
      </c>
      <c r="U184">
        <v>2</v>
      </c>
      <c r="V184">
        <v>59.8</v>
      </c>
      <c r="W184">
        <f t="shared" si="68"/>
        <v>45.5</v>
      </c>
      <c r="X184">
        <f t="shared" si="69"/>
        <v>179.8</v>
      </c>
      <c r="Y184" s="9">
        <f t="shared" si="70"/>
        <v>134.3</v>
      </c>
      <c r="Z184">
        <v>202</v>
      </c>
      <c r="AA184" s="9">
        <f t="shared" si="71"/>
        <v>336.3</v>
      </c>
      <c r="AB184" s="10">
        <f t="shared" si="72"/>
        <v>685.1000000000001</v>
      </c>
      <c r="AC184" s="4">
        <v>0</v>
      </c>
    </row>
    <row r="185" spans="1:29" ht="12.75">
      <c r="A185" s="4"/>
      <c r="B185" s="4"/>
      <c r="C185" s="4"/>
      <c r="D185" s="4"/>
      <c r="E185" s="4"/>
      <c r="G185" s="4"/>
      <c r="H185" s="4"/>
      <c r="P185" s="9"/>
      <c r="R185" s="9"/>
      <c r="Y185" s="9"/>
      <c r="AA185" s="9"/>
      <c r="AB185" s="10"/>
      <c r="AC185" s="4"/>
    </row>
    <row r="186" spans="1:29" ht="12.75">
      <c r="A186" s="30" t="s">
        <v>220</v>
      </c>
      <c r="B186" s="30"/>
      <c r="C186" s="30"/>
      <c r="D186" s="4"/>
      <c r="E186" s="4"/>
      <c r="G186" s="4"/>
      <c r="H186" s="4"/>
      <c r="P186" s="9"/>
      <c r="R186" s="9"/>
      <c r="Y186" s="9"/>
      <c r="AA186" s="9"/>
      <c r="AB186" s="10"/>
      <c r="AC186" s="4"/>
    </row>
    <row r="187" spans="1:29" ht="36">
      <c r="A187" s="15" t="s">
        <v>113</v>
      </c>
      <c r="B187" s="15" t="s">
        <v>114</v>
      </c>
      <c r="C187" s="15" t="s">
        <v>20</v>
      </c>
      <c r="D187" s="22" t="s">
        <v>115</v>
      </c>
      <c r="E187" s="15" t="s">
        <v>21</v>
      </c>
      <c r="F187" s="15" t="s">
        <v>22</v>
      </c>
      <c r="G187" s="15" t="s">
        <v>23</v>
      </c>
      <c r="H187" s="15" t="s">
        <v>24</v>
      </c>
      <c r="I187" s="15" t="s">
        <v>25</v>
      </c>
      <c r="J187" s="15" t="s">
        <v>26</v>
      </c>
      <c r="K187" s="15" t="s">
        <v>27</v>
      </c>
      <c r="L187" s="15" t="s">
        <v>28</v>
      </c>
      <c r="M187" s="15" t="s">
        <v>29</v>
      </c>
      <c r="N187" s="15" t="s">
        <v>30</v>
      </c>
      <c r="O187" s="15" t="s">
        <v>31</v>
      </c>
      <c r="P187" s="16" t="s">
        <v>32</v>
      </c>
      <c r="Q187" s="15" t="s">
        <v>116</v>
      </c>
      <c r="R187" s="16" t="s">
        <v>33</v>
      </c>
      <c r="S187" s="15" t="s">
        <v>26</v>
      </c>
      <c r="T187" s="15" t="s">
        <v>27</v>
      </c>
      <c r="U187" s="15" t="s">
        <v>28</v>
      </c>
      <c r="V187" s="15" t="s">
        <v>29</v>
      </c>
      <c r="W187" s="15" t="s">
        <v>30</v>
      </c>
      <c r="X187" s="15" t="s">
        <v>31</v>
      </c>
      <c r="Y187" s="16" t="s">
        <v>34</v>
      </c>
      <c r="Z187" s="15" t="s">
        <v>116</v>
      </c>
      <c r="AA187" s="16" t="s">
        <v>35</v>
      </c>
      <c r="AB187" s="16" t="s">
        <v>36</v>
      </c>
      <c r="AC187" s="14" t="s">
        <v>103</v>
      </c>
    </row>
    <row r="188" spans="1:29" ht="12.75">
      <c r="A188" s="4">
        <v>1</v>
      </c>
      <c r="B188" s="4">
        <v>85</v>
      </c>
      <c r="C188" s="4">
        <v>108060</v>
      </c>
      <c r="D188" s="4">
        <v>1</v>
      </c>
      <c r="E188" s="4" t="s">
        <v>182</v>
      </c>
      <c r="F188" t="s">
        <v>154</v>
      </c>
      <c r="G188" s="4">
        <v>88</v>
      </c>
      <c r="H188" s="4">
        <v>0</v>
      </c>
      <c r="I188" t="s">
        <v>155</v>
      </c>
      <c r="J188">
        <v>14</v>
      </c>
      <c r="K188">
        <v>42.9</v>
      </c>
      <c r="L188">
        <v>16</v>
      </c>
      <c r="M188">
        <v>15.9</v>
      </c>
      <c r="N188">
        <f aca="true" t="shared" si="73" ref="N188:N201">J188*60+K188</f>
        <v>882.9</v>
      </c>
      <c r="O188">
        <f aca="true" t="shared" si="74" ref="O188:O201">L188*60+M188</f>
        <v>975.9</v>
      </c>
      <c r="P188" s="9">
        <f aca="true" t="shared" si="75" ref="P188:P201">O188-N188</f>
        <v>93</v>
      </c>
      <c r="Q188">
        <v>0</v>
      </c>
      <c r="R188" s="9">
        <f aca="true" t="shared" si="76" ref="R188:R201">SUM(P188:Q188)</f>
        <v>93</v>
      </c>
      <c r="S188">
        <v>16</v>
      </c>
      <c r="T188">
        <v>43.3</v>
      </c>
      <c r="U188">
        <v>18</v>
      </c>
      <c r="V188">
        <v>18</v>
      </c>
      <c r="W188">
        <f aca="true" t="shared" si="77" ref="W188:W201">S188*60+T188</f>
        <v>1003.3</v>
      </c>
      <c r="X188">
        <f aca="true" t="shared" si="78" ref="X188:X201">U188*60+V188</f>
        <v>1098</v>
      </c>
      <c r="Y188" s="9">
        <f aca="true" t="shared" si="79" ref="Y188:Y201">X188-W188</f>
        <v>94.70000000000005</v>
      </c>
      <c r="Z188">
        <v>0</v>
      </c>
      <c r="AA188" s="9">
        <f aca="true" t="shared" si="80" ref="AA188:AA201">SUM(Y188:Z188)</f>
        <v>94.70000000000005</v>
      </c>
      <c r="AB188" s="10">
        <f aca="true" t="shared" si="81" ref="AB188:AB201">R188+AA188</f>
        <v>187.70000000000005</v>
      </c>
      <c r="AC188" s="4">
        <v>13</v>
      </c>
    </row>
    <row r="189" spans="1:29" ht="12.75">
      <c r="A189" s="4">
        <v>2</v>
      </c>
      <c r="B189" s="4">
        <v>71</v>
      </c>
      <c r="C189" s="4">
        <v>14008</v>
      </c>
      <c r="D189" s="4">
        <v>2</v>
      </c>
      <c r="E189" s="4"/>
      <c r="F189" t="s">
        <v>153</v>
      </c>
      <c r="G189" s="4">
        <v>75</v>
      </c>
      <c r="H189" s="4">
        <v>2</v>
      </c>
      <c r="I189" s="4" t="s">
        <v>51</v>
      </c>
      <c r="J189">
        <v>6</v>
      </c>
      <c r="K189">
        <v>3.6</v>
      </c>
      <c r="L189">
        <v>7</v>
      </c>
      <c r="M189">
        <v>36.9</v>
      </c>
      <c r="N189">
        <f t="shared" si="73"/>
        <v>363.6</v>
      </c>
      <c r="O189">
        <f t="shared" si="74"/>
        <v>456.9</v>
      </c>
      <c r="P189" s="9">
        <f t="shared" si="75"/>
        <v>93.29999999999995</v>
      </c>
      <c r="Q189">
        <v>2</v>
      </c>
      <c r="R189" s="9">
        <f t="shared" si="76"/>
        <v>95.29999999999995</v>
      </c>
      <c r="S189">
        <v>10</v>
      </c>
      <c r="T189">
        <v>44</v>
      </c>
      <c r="U189">
        <v>12</v>
      </c>
      <c r="V189">
        <v>17.9</v>
      </c>
      <c r="W189">
        <f t="shared" si="77"/>
        <v>644</v>
      </c>
      <c r="X189">
        <f t="shared" si="78"/>
        <v>737.9</v>
      </c>
      <c r="Y189" s="9">
        <f t="shared" si="79"/>
        <v>93.89999999999998</v>
      </c>
      <c r="Z189">
        <v>2</v>
      </c>
      <c r="AA189" s="9">
        <f t="shared" si="80"/>
        <v>95.89999999999998</v>
      </c>
      <c r="AB189" s="10">
        <f t="shared" si="81"/>
        <v>191.19999999999993</v>
      </c>
      <c r="AC189" s="4">
        <v>9</v>
      </c>
    </row>
    <row r="190" spans="1:29" ht="12.75">
      <c r="A190" s="4">
        <v>3</v>
      </c>
      <c r="B190" s="4">
        <v>72</v>
      </c>
      <c r="C190" s="4">
        <v>112040</v>
      </c>
      <c r="D190" s="4">
        <v>3</v>
      </c>
      <c r="E190" s="4"/>
      <c r="F190" t="s">
        <v>160</v>
      </c>
      <c r="G190" s="4">
        <v>74</v>
      </c>
      <c r="H190" s="4">
        <v>3</v>
      </c>
      <c r="I190" t="s">
        <v>46</v>
      </c>
      <c r="J190">
        <v>8</v>
      </c>
      <c r="K190">
        <v>41.2</v>
      </c>
      <c r="L190">
        <v>10</v>
      </c>
      <c r="M190">
        <v>19</v>
      </c>
      <c r="N190">
        <f t="shared" si="73"/>
        <v>521.2</v>
      </c>
      <c r="O190">
        <f t="shared" si="74"/>
        <v>619</v>
      </c>
      <c r="P190" s="9">
        <f t="shared" si="75"/>
        <v>97.79999999999995</v>
      </c>
      <c r="Q190">
        <v>0</v>
      </c>
      <c r="R190" s="9">
        <f t="shared" si="76"/>
        <v>97.79999999999995</v>
      </c>
      <c r="S190">
        <v>12</v>
      </c>
      <c r="T190">
        <v>0.7</v>
      </c>
      <c r="U190">
        <v>13</v>
      </c>
      <c r="V190">
        <v>40</v>
      </c>
      <c r="W190">
        <f t="shared" si="77"/>
        <v>720.7</v>
      </c>
      <c r="X190">
        <f t="shared" si="78"/>
        <v>820</v>
      </c>
      <c r="Y190" s="9">
        <f t="shared" si="79"/>
        <v>99.29999999999995</v>
      </c>
      <c r="Z190">
        <v>4</v>
      </c>
      <c r="AA190" s="9">
        <f t="shared" si="80"/>
        <v>103.29999999999995</v>
      </c>
      <c r="AB190" s="10">
        <f t="shared" si="81"/>
        <v>201.0999999999999</v>
      </c>
      <c r="AC190" s="4">
        <v>8</v>
      </c>
    </row>
    <row r="191" spans="1:29" ht="12.75">
      <c r="A191" s="4">
        <v>4</v>
      </c>
      <c r="B191" s="4">
        <v>78</v>
      </c>
      <c r="C191" s="4">
        <v>112026</v>
      </c>
      <c r="D191" s="23">
        <v>1</v>
      </c>
      <c r="E191" s="4" t="s">
        <v>44</v>
      </c>
      <c r="F191" t="s">
        <v>158</v>
      </c>
      <c r="G191" s="4">
        <v>69</v>
      </c>
      <c r="H191" s="4">
        <v>0</v>
      </c>
      <c r="I191" t="s">
        <v>46</v>
      </c>
      <c r="J191">
        <v>10</v>
      </c>
      <c r="K191">
        <v>45.2</v>
      </c>
      <c r="L191">
        <v>12</v>
      </c>
      <c r="M191">
        <v>31.8</v>
      </c>
      <c r="N191">
        <f t="shared" si="73"/>
        <v>645.2</v>
      </c>
      <c r="O191">
        <f t="shared" si="74"/>
        <v>751.8</v>
      </c>
      <c r="P191" s="9">
        <f t="shared" si="75"/>
        <v>106.59999999999991</v>
      </c>
      <c r="Q191">
        <v>2</v>
      </c>
      <c r="R191" s="9">
        <f t="shared" si="76"/>
        <v>108.59999999999991</v>
      </c>
      <c r="S191">
        <v>11</v>
      </c>
      <c r="T191">
        <v>23</v>
      </c>
      <c r="U191">
        <v>13</v>
      </c>
      <c r="V191">
        <v>8.6</v>
      </c>
      <c r="W191">
        <f t="shared" si="77"/>
        <v>683</v>
      </c>
      <c r="X191">
        <f t="shared" si="78"/>
        <v>788.6</v>
      </c>
      <c r="Y191" s="9">
        <f t="shared" si="79"/>
        <v>105.60000000000002</v>
      </c>
      <c r="Z191">
        <v>4</v>
      </c>
      <c r="AA191" s="9">
        <f t="shared" si="80"/>
        <v>109.60000000000002</v>
      </c>
      <c r="AB191" s="10">
        <f t="shared" si="81"/>
        <v>218.19999999999993</v>
      </c>
      <c r="AC191" s="4">
        <v>7</v>
      </c>
    </row>
    <row r="192" spans="1:29" ht="12.75">
      <c r="A192" s="4">
        <v>5</v>
      </c>
      <c r="B192" s="4">
        <v>83</v>
      </c>
      <c r="C192" s="4">
        <v>108026</v>
      </c>
      <c r="D192" s="23">
        <v>1</v>
      </c>
      <c r="E192" s="4" t="s">
        <v>70</v>
      </c>
      <c r="F192" t="s">
        <v>159</v>
      </c>
      <c r="G192" s="4">
        <v>90</v>
      </c>
      <c r="H192" s="4">
        <v>3</v>
      </c>
      <c r="I192" t="s">
        <v>155</v>
      </c>
      <c r="J192">
        <v>13</v>
      </c>
      <c r="K192">
        <v>23</v>
      </c>
      <c r="L192">
        <v>15</v>
      </c>
      <c r="M192">
        <v>6.9</v>
      </c>
      <c r="N192">
        <f t="shared" si="73"/>
        <v>803</v>
      </c>
      <c r="O192">
        <f t="shared" si="74"/>
        <v>906.9</v>
      </c>
      <c r="P192" s="9">
        <f t="shared" si="75"/>
        <v>103.89999999999998</v>
      </c>
      <c r="Q192">
        <v>12</v>
      </c>
      <c r="R192" s="9">
        <f t="shared" si="76"/>
        <v>115.89999999999998</v>
      </c>
      <c r="S192">
        <v>15</v>
      </c>
      <c r="T192">
        <v>23.2</v>
      </c>
      <c r="U192">
        <v>17</v>
      </c>
      <c r="V192">
        <v>6.9</v>
      </c>
      <c r="W192">
        <f t="shared" si="77"/>
        <v>923.2</v>
      </c>
      <c r="X192">
        <f t="shared" si="78"/>
        <v>1026.9</v>
      </c>
      <c r="Y192" s="9">
        <f t="shared" si="79"/>
        <v>103.70000000000005</v>
      </c>
      <c r="Z192">
        <v>4</v>
      </c>
      <c r="AA192" s="9">
        <f t="shared" si="80"/>
        <v>107.70000000000005</v>
      </c>
      <c r="AB192" s="10">
        <f t="shared" si="81"/>
        <v>223.60000000000002</v>
      </c>
      <c r="AC192" s="4">
        <v>6</v>
      </c>
    </row>
    <row r="193" spans="1:29" ht="12.75">
      <c r="A193" s="4">
        <v>6</v>
      </c>
      <c r="B193" s="4">
        <v>80</v>
      </c>
      <c r="C193" s="4">
        <v>133044</v>
      </c>
      <c r="D193" s="23">
        <v>1</v>
      </c>
      <c r="E193" s="4" t="s">
        <v>40</v>
      </c>
      <c r="F193" t="s">
        <v>48</v>
      </c>
      <c r="G193" s="4">
        <v>92</v>
      </c>
      <c r="H193" s="4">
        <v>0</v>
      </c>
      <c r="I193" t="s">
        <v>39</v>
      </c>
      <c r="J193">
        <v>6</v>
      </c>
      <c r="K193">
        <v>44.6</v>
      </c>
      <c r="L193">
        <v>8</v>
      </c>
      <c r="M193">
        <v>40.9</v>
      </c>
      <c r="N193">
        <f t="shared" si="73"/>
        <v>404.6</v>
      </c>
      <c r="O193">
        <f t="shared" si="74"/>
        <v>520.9</v>
      </c>
      <c r="P193" s="9">
        <f t="shared" si="75"/>
        <v>116.29999999999995</v>
      </c>
      <c r="Q193">
        <v>2</v>
      </c>
      <c r="R193" s="9">
        <f t="shared" si="76"/>
        <v>118.29999999999995</v>
      </c>
      <c r="S193">
        <v>8</v>
      </c>
      <c r="T193">
        <v>44.7</v>
      </c>
      <c r="U193">
        <v>10</v>
      </c>
      <c r="V193">
        <v>31.9</v>
      </c>
      <c r="W193">
        <f t="shared" si="77"/>
        <v>524.7</v>
      </c>
      <c r="X193">
        <f t="shared" si="78"/>
        <v>631.9</v>
      </c>
      <c r="Y193" s="9">
        <f t="shared" si="79"/>
        <v>107.19999999999993</v>
      </c>
      <c r="Z193">
        <v>8</v>
      </c>
      <c r="AA193" s="9">
        <f t="shared" si="80"/>
        <v>115.19999999999993</v>
      </c>
      <c r="AB193" s="10">
        <f t="shared" si="81"/>
        <v>233.4999999999999</v>
      </c>
      <c r="AC193" s="4">
        <v>5</v>
      </c>
    </row>
    <row r="194" spans="1:29" ht="12.75">
      <c r="A194" s="4">
        <v>7</v>
      </c>
      <c r="B194" s="4">
        <v>86</v>
      </c>
      <c r="C194" s="4">
        <v>124016</v>
      </c>
      <c r="D194" s="23">
        <v>2</v>
      </c>
      <c r="E194" s="4" t="s">
        <v>40</v>
      </c>
      <c r="F194" t="s">
        <v>81</v>
      </c>
      <c r="G194" s="4">
        <v>92</v>
      </c>
      <c r="H194" s="4">
        <v>0</v>
      </c>
      <c r="I194" t="s">
        <v>82</v>
      </c>
      <c r="J194">
        <v>15</v>
      </c>
      <c r="K194">
        <v>23.5</v>
      </c>
      <c r="L194">
        <v>17</v>
      </c>
      <c r="M194">
        <v>23.4</v>
      </c>
      <c r="N194">
        <f t="shared" si="73"/>
        <v>923.5</v>
      </c>
      <c r="O194">
        <f t="shared" si="74"/>
        <v>1043.4</v>
      </c>
      <c r="P194" s="9">
        <f t="shared" si="75"/>
        <v>119.90000000000009</v>
      </c>
      <c r="Q194">
        <v>4</v>
      </c>
      <c r="R194" s="9">
        <f t="shared" si="76"/>
        <v>123.90000000000009</v>
      </c>
      <c r="S194">
        <v>17</v>
      </c>
      <c r="T194">
        <v>23.5</v>
      </c>
      <c r="U194">
        <v>19</v>
      </c>
      <c r="V194">
        <v>12.5</v>
      </c>
      <c r="W194">
        <f t="shared" si="77"/>
        <v>1043.5</v>
      </c>
      <c r="X194">
        <f t="shared" si="78"/>
        <v>1152.5</v>
      </c>
      <c r="Y194" s="9">
        <f t="shared" si="79"/>
        <v>109</v>
      </c>
      <c r="Z194">
        <v>6</v>
      </c>
      <c r="AA194" s="9">
        <f t="shared" si="80"/>
        <v>115</v>
      </c>
      <c r="AB194" s="10">
        <f t="shared" si="81"/>
        <v>238.9000000000001</v>
      </c>
      <c r="AC194" s="4">
        <v>4</v>
      </c>
    </row>
    <row r="195" spans="1:29" ht="12.75">
      <c r="A195" s="4">
        <v>8</v>
      </c>
      <c r="B195" s="4">
        <v>73</v>
      </c>
      <c r="C195" s="4">
        <v>133014</v>
      </c>
      <c r="D195" s="4">
        <v>4</v>
      </c>
      <c r="E195" s="4"/>
      <c r="F195" t="s">
        <v>157</v>
      </c>
      <c r="G195" s="4">
        <v>85</v>
      </c>
      <c r="H195" s="4">
        <v>3</v>
      </c>
      <c r="I195" t="s">
        <v>39</v>
      </c>
      <c r="J195">
        <v>9</v>
      </c>
      <c r="K195">
        <v>23.9</v>
      </c>
      <c r="L195">
        <v>11</v>
      </c>
      <c r="M195">
        <v>1.3</v>
      </c>
      <c r="N195">
        <f t="shared" si="73"/>
        <v>563.9</v>
      </c>
      <c r="O195">
        <f t="shared" si="74"/>
        <v>661.3</v>
      </c>
      <c r="P195" s="9">
        <f t="shared" si="75"/>
        <v>97.39999999999998</v>
      </c>
      <c r="Q195">
        <v>52</v>
      </c>
      <c r="R195" s="9">
        <f t="shared" si="76"/>
        <v>149.39999999999998</v>
      </c>
      <c r="S195">
        <v>8</v>
      </c>
      <c r="T195">
        <v>4.8</v>
      </c>
      <c r="U195">
        <v>9</v>
      </c>
      <c r="V195">
        <v>35.9</v>
      </c>
      <c r="W195">
        <f t="shared" si="77"/>
        <v>484.8</v>
      </c>
      <c r="X195">
        <f t="shared" si="78"/>
        <v>575.9</v>
      </c>
      <c r="Y195" s="9">
        <f t="shared" si="79"/>
        <v>91.09999999999997</v>
      </c>
      <c r="Z195">
        <v>4</v>
      </c>
      <c r="AA195" s="9">
        <f t="shared" si="80"/>
        <v>95.09999999999997</v>
      </c>
      <c r="AB195" s="10">
        <f t="shared" si="81"/>
        <v>244.49999999999994</v>
      </c>
      <c r="AC195" s="4">
        <v>3</v>
      </c>
    </row>
    <row r="196" spans="1:29" ht="12.75">
      <c r="A196" s="4">
        <v>9</v>
      </c>
      <c r="B196" s="4">
        <v>84</v>
      </c>
      <c r="C196" s="4">
        <v>108060</v>
      </c>
      <c r="D196" s="4">
        <v>3</v>
      </c>
      <c r="E196" s="4" t="s">
        <v>40</v>
      </c>
      <c r="F196" t="s">
        <v>156</v>
      </c>
      <c r="G196" s="4">
        <v>92</v>
      </c>
      <c r="H196" s="4">
        <v>3</v>
      </c>
      <c r="I196" t="s">
        <v>155</v>
      </c>
      <c r="J196">
        <v>14</v>
      </c>
      <c r="K196">
        <v>3</v>
      </c>
      <c r="L196">
        <v>15</v>
      </c>
      <c r="M196">
        <v>37.4</v>
      </c>
      <c r="N196">
        <f t="shared" si="73"/>
        <v>843</v>
      </c>
      <c r="O196">
        <f t="shared" si="74"/>
        <v>937.4</v>
      </c>
      <c r="P196" s="9">
        <f t="shared" si="75"/>
        <v>94.39999999999998</v>
      </c>
      <c r="Q196">
        <v>54</v>
      </c>
      <c r="R196" s="9">
        <f t="shared" si="76"/>
        <v>148.39999999999998</v>
      </c>
      <c r="S196">
        <v>16</v>
      </c>
      <c r="T196">
        <v>3.5</v>
      </c>
      <c r="U196">
        <v>17</v>
      </c>
      <c r="V196">
        <v>40.1</v>
      </c>
      <c r="W196">
        <f t="shared" si="77"/>
        <v>963.5</v>
      </c>
      <c r="X196">
        <f t="shared" si="78"/>
        <v>1060.1</v>
      </c>
      <c r="Y196" s="9">
        <f t="shared" si="79"/>
        <v>96.59999999999991</v>
      </c>
      <c r="Z196">
        <v>2</v>
      </c>
      <c r="AA196" s="9">
        <f t="shared" si="80"/>
        <v>98.59999999999991</v>
      </c>
      <c r="AB196" s="10">
        <f t="shared" si="81"/>
        <v>246.9999999999999</v>
      </c>
      <c r="AC196" s="4">
        <v>2</v>
      </c>
    </row>
    <row r="197" spans="1:29" ht="12.75">
      <c r="A197" s="4">
        <v>10</v>
      </c>
      <c r="B197" s="4">
        <v>74</v>
      </c>
      <c r="C197" s="4">
        <v>112030</v>
      </c>
      <c r="D197" s="4">
        <v>5</v>
      </c>
      <c r="E197" s="4"/>
      <c r="F197" t="s">
        <v>71</v>
      </c>
      <c r="G197" s="4">
        <v>90</v>
      </c>
      <c r="H197" s="4">
        <v>3</v>
      </c>
      <c r="I197" t="s">
        <v>46</v>
      </c>
      <c r="J197">
        <v>10</v>
      </c>
      <c r="K197">
        <v>4.3</v>
      </c>
      <c r="L197">
        <v>11</v>
      </c>
      <c r="M197">
        <v>39.1</v>
      </c>
      <c r="N197">
        <f t="shared" si="73"/>
        <v>604.3</v>
      </c>
      <c r="O197">
        <f t="shared" si="74"/>
        <v>699.1</v>
      </c>
      <c r="P197" s="9">
        <f t="shared" si="75"/>
        <v>94.80000000000007</v>
      </c>
      <c r="Q197">
        <v>56</v>
      </c>
      <c r="R197" s="9">
        <f t="shared" si="76"/>
        <v>150.80000000000007</v>
      </c>
      <c r="S197">
        <v>12</v>
      </c>
      <c r="T197">
        <v>44.1</v>
      </c>
      <c r="U197">
        <v>14</v>
      </c>
      <c r="V197">
        <v>18.1</v>
      </c>
      <c r="W197">
        <f t="shared" si="77"/>
        <v>764.1</v>
      </c>
      <c r="X197">
        <f t="shared" si="78"/>
        <v>858.1</v>
      </c>
      <c r="Y197" s="9">
        <f t="shared" si="79"/>
        <v>94</v>
      </c>
      <c r="Z197">
        <v>4</v>
      </c>
      <c r="AA197" s="9">
        <f t="shared" si="80"/>
        <v>98</v>
      </c>
      <c r="AB197" s="10">
        <f t="shared" si="81"/>
        <v>248.80000000000007</v>
      </c>
      <c r="AC197" s="4">
        <v>1</v>
      </c>
    </row>
    <row r="198" spans="1:29" ht="12.75">
      <c r="A198" s="4">
        <v>11</v>
      </c>
      <c r="B198" s="4">
        <v>75</v>
      </c>
      <c r="C198" s="4">
        <v>121002</v>
      </c>
      <c r="D198" s="4">
        <v>6</v>
      </c>
      <c r="E198" s="4"/>
      <c r="F198" t="s">
        <v>139</v>
      </c>
      <c r="G198" s="4">
        <v>93</v>
      </c>
      <c r="H198" s="4">
        <v>3</v>
      </c>
      <c r="I198" t="s">
        <v>58</v>
      </c>
      <c r="J198">
        <v>7</v>
      </c>
      <c r="K198">
        <v>26.7</v>
      </c>
      <c r="L198">
        <v>9</v>
      </c>
      <c r="M198">
        <v>36.7</v>
      </c>
      <c r="N198">
        <f t="shared" si="73"/>
        <v>446.7</v>
      </c>
      <c r="O198">
        <f t="shared" si="74"/>
        <v>576.7</v>
      </c>
      <c r="P198" s="9">
        <f t="shared" si="75"/>
        <v>130.00000000000006</v>
      </c>
      <c r="Q198">
        <v>8</v>
      </c>
      <c r="R198" s="9">
        <f t="shared" si="76"/>
        <v>138.00000000000006</v>
      </c>
      <c r="S198">
        <v>9</v>
      </c>
      <c r="T198">
        <v>24.8</v>
      </c>
      <c r="U198">
        <v>11</v>
      </c>
      <c r="V198">
        <v>36.9</v>
      </c>
      <c r="W198">
        <f t="shared" si="77"/>
        <v>564.8</v>
      </c>
      <c r="X198">
        <f t="shared" si="78"/>
        <v>696.9</v>
      </c>
      <c r="Y198" s="9">
        <f t="shared" si="79"/>
        <v>132.10000000000002</v>
      </c>
      <c r="Z198">
        <v>2</v>
      </c>
      <c r="AA198" s="9">
        <f t="shared" si="80"/>
        <v>134.10000000000002</v>
      </c>
      <c r="AB198" s="10">
        <f t="shared" si="81"/>
        <v>272.1000000000001</v>
      </c>
      <c r="AC198" s="4">
        <v>0</v>
      </c>
    </row>
    <row r="199" spans="1:29" ht="12.75">
      <c r="A199" s="4">
        <v>12</v>
      </c>
      <c r="B199" s="4">
        <v>82</v>
      </c>
      <c r="C199" s="4">
        <v>121027</v>
      </c>
      <c r="D199" s="4">
        <v>1</v>
      </c>
      <c r="E199" s="4" t="s">
        <v>75</v>
      </c>
      <c r="F199" t="s">
        <v>76</v>
      </c>
      <c r="G199" s="4">
        <v>95</v>
      </c>
      <c r="H199" s="4">
        <v>0</v>
      </c>
      <c r="I199" t="s">
        <v>58</v>
      </c>
      <c r="J199">
        <v>17</v>
      </c>
      <c r="K199">
        <v>3.2</v>
      </c>
      <c r="L199">
        <v>19</v>
      </c>
      <c r="M199">
        <v>59.2</v>
      </c>
      <c r="N199">
        <f t="shared" si="73"/>
        <v>1023.2</v>
      </c>
      <c r="O199">
        <f t="shared" si="74"/>
        <v>1199.2</v>
      </c>
      <c r="P199" s="9">
        <f t="shared" si="75"/>
        <v>176</v>
      </c>
      <c r="Q199">
        <v>4</v>
      </c>
      <c r="R199" s="9">
        <f t="shared" si="76"/>
        <v>180</v>
      </c>
      <c r="S199">
        <v>18</v>
      </c>
      <c r="T199">
        <v>4.7</v>
      </c>
      <c r="U199">
        <v>20</v>
      </c>
      <c r="V199">
        <v>27.4</v>
      </c>
      <c r="W199">
        <f t="shared" si="77"/>
        <v>1084.7</v>
      </c>
      <c r="X199">
        <f t="shared" si="78"/>
        <v>1227.4</v>
      </c>
      <c r="Y199" s="9">
        <f t="shared" si="79"/>
        <v>142.70000000000005</v>
      </c>
      <c r="Z199">
        <v>4</v>
      </c>
      <c r="AA199" s="9">
        <f t="shared" si="80"/>
        <v>146.70000000000005</v>
      </c>
      <c r="AB199" s="10">
        <f t="shared" si="81"/>
        <v>326.70000000000005</v>
      </c>
      <c r="AC199" s="4">
        <v>0</v>
      </c>
    </row>
    <row r="200" spans="1:29" ht="12.75">
      <c r="A200" s="4">
        <v>13</v>
      </c>
      <c r="B200" s="4">
        <v>79</v>
      </c>
      <c r="C200" s="4">
        <v>14023</v>
      </c>
      <c r="D200" s="4">
        <v>7</v>
      </c>
      <c r="E200" s="4"/>
      <c r="F200" t="s">
        <v>50</v>
      </c>
      <c r="G200" s="4">
        <v>79</v>
      </c>
      <c r="H200" s="4">
        <v>0</v>
      </c>
      <c r="I200" t="s">
        <v>51</v>
      </c>
      <c r="J200">
        <v>11</v>
      </c>
      <c r="K200">
        <v>24.6</v>
      </c>
      <c r="L200">
        <v>13</v>
      </c>
      <c r="M200">
        <v>40.4</v>
      </c>
      <c r="N200">
        <f t="shared" si="73"/>
        <v>684.6</v>
      </c>
      <c r="O200">
        <f t="shared" si="74"/>
        <v>820.4</v>
      </c>
      <c r="P200" s="9">
        <f t="shared" si="75"/>
        <v>135.79999999999995</v>
      </c>
      <c r="Q200">
        <v>4</v>
      </c>
      <c r="R200" s="9">
        <f t="shared" si="76"/>
        <v>139.79999999999995</v>
      </c>
      <c r="S200">
        <v>11</v>
      </c>
      <c r="T200">
        <v>23</v>
      </c>
      <c r="U200">
        <v>15</v>
      </c>
      <c r="V200">
        <v>48.1</v>
      </c>
      <c r="W200">
        <f t="shared" si="77"/>
        <v>683</v>
      </c>
      <c r="X200">
        <f t="shared" si="78"/>
        <v>948.1</v>
      </c>
      <c r="Y200" s="9">
        <f t="shared" si="79"/>
        <v>265.1</v>
      </c>
      <c r="Z200">
        <v>10</v>
      </c>
      <c r="AA200" s="9">
        <f t="shared" si="80"/>
        <v>275.1</v>
      </c>
      <c r="AB200" s="10">
        <f t="shared" si="81"/>
        <v>414.9</v>
      </c>
      <c r="AC200" s="4">
        <v>0</v>
      </c>
    </row>
    <row r="201" spans="1:29" ht="12.75">
      <c r="A201" s="4">
        <v>14</v>
      </c>
      <c r="B201" s="4">
        <v>81</v>
      </c>
      <c r="C201" s="4">
        <v>124017</v>
      </c>
      <c r="D201" s="4">
        <v>1</v>
      </c>
      <c r="E201" s="4" t="s">
        <v>56</v>
      </c>
      <c r="F201" t="s">
        <v>161</v>
      </c>
      <c r="G201" s="4">
        <v>93</v>
      </c>
      <c r="H201" s="4">
        <v>0</v>
      </c>
      <c r="I201" t="s">
        <v>162</v>
      </c>
      <c r="J201">
        <v>12</v>
      </c>
      <c r="K201">
        <v>5.3</v>
      </c>
      <c r="L201">
        <v>16</v>
      </c>
      <c r="M201">
        <v>48.1</v>
      </c>
      <c r="N201">
        <f t="shared" si="73"/>
        <v>725.3</v>
      </c>
      <c r="O201">
        <f t="shared" si="74"/>
        <v>1008.1</v>
      </c>
      <c r="P201" s="9">
        <f t="shared" si="75"/>
        <v>282.80000000000007</v>
      </c>
      <c r="Q201">
        <v>210</v>
      </c>
      <c r="R201" s="9">
        <f t="shared" si="76"/>
        <v>492.80000000000007</v>
      </c>
      <c r="S201">
        <v>14</v>
      </c>
      <c r="T201">
        <v>4.8</v>
      </c>
      <c r="U201">
        <v>16</v>
      </c>
      <c r="V201">
        <v>39.9</v>
      </c>
      <c r="W201">
        <f t="shared" si="77"/>
        <v>844.8</v>
      </c>
      <c r="X201">
        <f t="shared" si="78"/>
        <v>999.9</v>
      </c>
      <c r="Y201" s="9">
        <f t="shared" si="79"/>
        <v>155.10000000000002</v>
      </c>
      <c r="Z201">
        <v>210</v>
      </c>
      <c r="AA201" s="9">
        <f t="shared" si="80"/>
        <v>365.1</v>
      </c>
      <c r="AB201" s="10">
        <f t="shared" si="81"/>
        <v>857.9000000000001</v>
      </c>
      <c r="AC201" s="4">
        <v>0</v>
      </c>
    </row>
    <row r="202" spans="3:29" ht="12.75">
      <c r="C202" s="4"/>
      <c r="D202" s="4"/>
      <c r="AC202" s="4"/>
    </row>
    <row r="203" spans="1:29" ht="12.75">
      <c r="A203" s="29" t="s">
        <v>221</v>
      </c>
      <c r="B203" s="29"/>
      <c r="C203" s="29"/>
      <c r="D203" s="29"/>
      <c r="AC203" s="4"/>
    </row>
    <row r="204" spans="1:29" ht="36">
      <c r="A204" s="15" t="s">
        <v>113</v>
      </c>
      <c r="B204" s="15" t="s">
        <v>114</v>
      </c>
      <c r="C204" s="15" t="s">
        <v>20</v>
      </c>
      <c r="D204" s="15" t="s">
        <v>115</v>
      </c>
      <c r="E204" s="15" t="s">
        <v>21</v>
      </c>
      <c r="F204" s="15" t="s">
        <v>22</v>
      </c>
      <c r="G204" s="15" t="s">
        <v>23</v>
      </c>
      <c r="H204" s="15" t="s">
        <v>24</v>
      </c>
      <c r="I204" s="15" t="s">
        <v>25</v>
      </c>
      <c r="J204" s="15" t="s">
        <v>26</v>
      </c>
      <c r="K204" s="15" t="s">
        <v>27</v>
      </c>
      <c r="L204" s="15" t="s">
        <v>28</v>
      </c>
      <c r="M204" s="15" t="s">
        <v>29</v>
      </c>
      <c r="N204" s="15" t="s">
        <v>30</v>
      </c>
      <c r="O204" s="15" t="s">
        <v>31</v>
      </c>
      <c r="P204" s="16" t="s">
        <v>32</v>
      </c>
      <c r="Q204" s="15" t="s">
        <v>116</v>
      </c>
      <c r="R204" s="16" t="s">
        <v>33</v>
      </c>
      <c r="S204" s="15" t="s">
        <v>26</v>
      </c>
      <c r="T204" s="15" t="s">
        <v>27</v>
      </c>
      <c r="U204" s="15" t="s">
        <v>28</v>
      </c>
      <c r="V204" s="15" t="s">
        <v>29</v>
      </c>
      <c r="W204" s="15" t="s">
        <v>30</v>
      </c>
      <c r="X204" s="15" t="s">
        <v>31</v>
      </c>
      <c r="Y204" s="16" t="s">
        <v>34</v>
      </c>
      <c r="Z204" s="15" t="s">
        <v>116</v>
      </c>
      <c r="AA204" s="16" t="s">
        <v>35</v>
      </c>
      <c r="AB204" s="16" t="s">
        <v>36</v>
      </c>
      <c r="AC204" s="14" t="s">
        <v>103</v>
      </c>
    </row>
    <row r="205" spans="1:28" ht="12.75">
      <c r="A205">
        <v>1</v>
      </c>
      <c r="B205" s="4">
        <v>4</v>
      </c>
      <c r="C205" s="4">
        <v>121030</v>
      </c>
      <c r="D205" s="4"/>
      <c r="E205" s="4"/>
      <c r="F205" s="6" t="s">
        <v>107</v>
      </c>
      <c r="G205" s="4">
        <v>98</v>
      </c>
      <c r="H205" s="7"/>
      <c r="I205" s="8" t="s">
        <v>58</v>
      </c>
      <c r="J205">
        <v>31</v>
      </c>
      <c r="K205">
        <v>5.5</v>
      </c>
      <c r="L205">
        <v>32</v>
      </c>
      <c r="M205">
        <v>50</v>
      </c>
      <c r="N205">
        <f aca="true" t="shared" si="82" ref="N205:N210">J205*60+K205</f>
        <v>1865.5</v>
      </c>
      <c r="O205">
        <f aca="true" t="shared" si="83" ref="O205:O210">L205*60+M205</f>
        <v>1970</v>
      </c>
      <c r="P205" s="9">
        <f aca="true" t="shared" si="84" ref="P205:P210">O205-N205</f>
        <v>104.5</v>
      </c>
      <c r="Q205">
        <v>14</v>
      </c>
      <c r="R205" s="9">
        <f aca="true" t="shared" si="85" ref="R205:R210">SUM(P205:Q205)</f>
        <v>118.5</v>
      </c>
      <c r="S205">
        <v>34</v>
      </c>
      <c r="T205">
        <v>5.4</v>
      </c>
      <c r="U205">
        <v>35</v>
      </c>
      <c r="V205">
        <v>50.3</v>
      </c>
      <c r="W205">
        <f aca="true" t="shared" si="86" ref="W205:W210">S205*60+T205</f>
        <v>2045.4</v>
      </c>
      <c r="X205">
        <f aca="true" t="shared" si="87" ref="X205:X210">U205*60+V205</f>
        <v>2150.3</v>
      </c>
      <c r="Y205" s="9">
        <f aca="true" t="shared" si="88" ref="Y205:Y210">X205-W205</f>
        <v>104.90000000000009</v>
      </c>
      <c r="Z205">
        <v>12</v>
      </c>
      <c r="AA205" s="9">
        <f aca="true" t="shared" si="89" ref="AA205:AA210">SUM(Y205:Z205)</f>
        <v>116.90000000000009</v>
      </c>
      <c r="AB205" s="10">
        <f aca="true" t="shared" si="90" ref="AB205:AB210">R205+AA205</f>
        <v>235.4000000000001</v>
      </c>
    </row>
    <row r="206" spans="1:28" ht="12.75">
      <c r="A206">
        <v>2</v>
      </c>
      <c r="B206" s="4">
        <v>2</v>
      </c>
      <c r="C206" s="4">
        <v>133063</v>
      </c>
      <c r="D206" s="4"/>
      <c r="E206" s="4"/>
      <c r="F206" s="6" t="s">
        <v>106</v>
      </c>
      <c r="G206" s="4">
        <v>97</v>
      </c>
      <c r="H206" s="7"/>
      <c r="I206" s="17" t="s">
        <v>39</v>
      </c>
      <c r="J206">
        <v>29</v>
      </c>
      <c r="K206">
        <v>3.8</v>
      </c>
      <c r="L206">
        <v>31</v>
      </c>
      <c r="M206">
        <v>29.7</v>
      </c>
      <c r="N206">
        <f t="shared" si="82"/>
        <v>1743.8</v>
      </c>
      <c r="O206">
        <f t="shared" si="83"/>
        <v>1889.7</v>
      </c>
      <c r="P206" s="9">
        <f t="shared" si="84"/>
        <v>145.9000000000001</v>
      </c>
      <c r="Q206">
        <v>4</v>
      </c>
      <c r="R206" s="9">
        <f t="shared" si="85"/>
        <v>149.9000000000001</v>
      </c>
      <c r="S206">
        <v>32</v>
      </c>
      <c r="T206">
        <v>4.2</v>
      </c>
      <c r="U206">
        <v>34</v>
      </c>
      <c r="V206">
        <v>5.3</v>
      </c>
      <c r="W206">
        <f t="shared" si="86"/>
        <v>1924.2</v>
      </c>
      <c r="X206">
        <f t="shared" si="87"/>
        <v>2045.3</v>
      </c>
      <c r="Y206" s="9">
        <f t="shared" si="88"/>
        <v>121.09999999999991</v>
      </c>
      <c r="Z206">
        <v>8</v>
      </c>
      <c r="AA206" s="9">
        <f t="shared" si="89"/>
        <v>129.0999999999999</v>
      </c>
      <c r="AB206" s="10">
        <f t="shared" si="90"/>
        <v>279</v>
      </c>
    </row>
    <row r="207" spans="1:28" ht="12.75">
      <c r="A207">
        <v>3</v>
      </c>
      <c r="B207" s="4">
        <v>3</v>
      </c>
      <c r="C207" s="4">
        <v>103007</v>
      </c>
      <c r="D207" s="4"/>
      <c r="E207" s="4"/>
      <c r="F207" s="6" t="s">
        <v>110</v>
      </c>
      <c r="G207" s="4">
        <v>98</v>
      </c>
      <c r="H207" s="7"/>
      <c r="I207" s="17" t="s">
        <v>54</v>
      </c>
      <c r="J207">
        <v>30</v>
      </c>
      <c r="K207">
        <v>5.8</v>
      </c>
      <c r="L207">
        <v>33</v>
      </c>
      <c r="M207">
        <v>10.8</v>
      </c>
      <c r="N207">
        <f t="shared" si="82"/>
        <v>1805.8</v>
      </c>
      <c r="O207">
        <f t="shared" si="83"/>
        <v>1990.8</v>
      </c>
      <c r="P207" s="9">
        <f t="shared" si="84"/>
        <v>185</v>
      </c>
      <c r="Q207">
        <v>160</v>
      </c>
      <c r="R207" s="9">
        <f t="shared" si="85"/>
        <v>345</v>
      </c>
      <c r="S207">
        <v>33</v>
      </c>
      <c r="T207">
        <v>5.1</v>
      </c>
      <c r="U207">
        <v>36</v>
      </c>
      <c r="V207">
        <v>13.9</v>
      </c>
      <c r="W207">
        <f t="shared" si="86"/>
        <v>1985.1</v>
      </c>
      <c r="X207">
        <f t="shared" si="87"/>
        <v>2173.9</v>
      </c>
      <c r="Y207" s="9">
        <f t="shared" si="88"/>
        <v>188.80000000000018</v>
      </c>
      <c r="Z207">
        <v>62</v>
      </c>
      <c r="AA207" s="9">
        <f t="shared" si="89"/>
        <v>250.80000000000018</v>
      </c>
      <c r="AB207" s="10">
        <f t="shared" si="90"/>
        <v>595.8000000000002</v>
      </c>
    </row>
    <row r="208" spans="1:28" ht="12.75">
      <c r="A208">
        <v>4</v>
      </c>
      <c r="B208" s="4">
        <v>5</v>
      </c>
      <c r="C208" s="4"/>
      <c r="D208" s="4"/>
      <c r="E208" s="4"/>
      <c r="F208" s="6" t="s">
        <v>179</v>
      </c>
      <c r="G208" s="4">
        <v>98</v>
      </c>
      <c r="H208" s="7"/>
      <c r="I208" s="8" t="s">
        <v>58</v>
      </c>
      <c r="J208">
        <v>32</v>
      </c>
      <c r="K208">
        <v>5.4</v>
      </c>
      <c r="L208">
        <v>33</v>
      </c>
      <c r="M208">
        <v>56.6</v>
      </c>
      <c r="N208">
        <f t="shared" si="82"/>
        <v>1925.4</v>
      </c>
      <c r="O208">
        <f t="shared" si="83"/>
        <v>2036.6</v>
      </c>
      <c r="P208" s="9">
        <f t="shared" si="84"/>
        <v>111.19999999999982</v>
      </c>
      <c r="Q208">
        <v>262</v>
      </c>
      <c r="R208" s="9">
        <f t="shared" si="85"/>
        <v>373.1999999999998</v>
      </c>
      <c r="S208">
        <v>35</v>
      </c>
      <c r="T208">
        <v>3.7</v>
      </c>
      <c r="U208">
        <v>36</v>
      </c>
      <c r="V208">
        <v>59.5</v>
      </c>
      <c r="W208">
        <f t="shared" si="86"/>
        <v>2103.7</v>
      </c>
      <c r="X208">
        <f t="shared" si="87"/>
        <v>2219.5</v>
      </c>
      <c r="Y208" s="9">
        <f t="shared" si="88"/>
        <v>115.80000000000018</v>
      </c>
      <c r="Z208">
        <v>316</v>
      </c>
      <c r="AA208" s="9">
        <f t="shared" si="89"/>
        <v>431.8000000000002</v>
      </c>
      <c r="AB208" s="10">
        <f t="shared" si="90"/>
        <v>805</v>
      </c>
    </row>
    <row r="209" spans="1:28" ht="12.75">
      <c r="A209">
        <v>5</v>
      </c>
      <c r="B209" s="4">
        <v>7</v>
      </c>
      <c r="C209" s="4">
        <v>121039</v>
      </c>
      <c r="D209" s="4"/>
      <c r="E209" s="4"/>
      <c r="F209" s="6" t="s">
        <v>109</v>
      </c>
      <c r="G209" s="4">
        <v>98</v>
      </c>
      <c r="H209" s="7"/>
      <c r="I209" s="8" t="s">
        <v>58</v>
      </c>
      <c r="J209">
        <v>33</v>
      </c>
      <c r="K209">
        <v>6.4</v>
      </c>
      <c r="L209">
        <v>37</v>
      </c>
      <c r="M209">
        <v>11.5</v>
      </c>
      <c r="N209">
        <f t="shared" si="82"/>
        <v>1986.4</v>
      </c>
      <c r="O209">
        <f t="shared" si="83"/>
        <v>2231.5</v>
      </c>
      <c r="P209" s="9">
        <f t="shared" si="84"/>
        <v>245.0999999999999</v>
      </c>
      <c r="Q209">
        <v>262</v>
      </c>
      <c r="R209" s="9">
        <f t="shared" si="85"/>
        <v>507.0999999999999</v>
      </c>
      <c r="S209">
        <v>36</v>
      </c>
      <c r="T209">
        <v>5.8</v>
      </c>
      <c r="U209">
        <v>39</v>
      </c>
      <c r="V209">
        <v>32.3</v>
      </c>
      <c r="W209">
        <f t="shared" si="86"/>
        <v>2165.8</v>
      </c>
      <c r="X209">
        <f t="shared" si="87"/>
        <v>2372.3</v>
      </c>
      <c r="Y209" s="9">
        <f t="shared" si="88"/>
        <v>206.5</v>
      </c>
      <c r="Z209">
        <v>108</v>
      </c>
      <c r="AA209" s="9">
        <f t="shared" si="89"/>
        <v>314.5</v>
      </c>
      <c r="AB209" s="10">
        <f t="shared" si="90"/>
        <v>821.5999999999999</v>
      </c>
    </row>
    <row r="210" spans="1:28" ht="12.75">
      <c r="A210">
        <v>6</v>
      </c>
      <c r="B210" s="4">
        <v>8</v>
      </c>
      <c r="C210" s="4">
        <v>121043</v>
      </c>
      <c r="D210" s="4"/>
      <c r="E210" s="5"/>
      <c r="F210" s="6" t="s">
        <v>111</v>
      </c>
      <c r="G210" s="4">
        <v>98</v>
      </c>
      <c r="H210" s="7"/>
      <c r="I210" s="8" t="s">
        <v>58</v>
      </c>
      <c r="J210">
        <v>34</v>
      </c>
      <c r="K210">
        <v>6.3</v>
      </c>
      <c r="L210">
        <v>37</v>
      </c>
      <c r="M210">
        <v>46.3</v>
      </c>
      <c r="N210">
        <f t="shared" si="82"/>
        <v>2046.3</v>
      </c>
      <c r="O210">
        <f t="shared" si="83"/>
        <v>2266.3</v>
      </c>
      <c r="P210" s="9">
        <f t="shared" si="84"/>
        <v>220.00000000000023</v>
      </c>
      <c r="Q210">
        <v>360</v>
      </c>
      <c r="R210" s="9">
        <f t="shared" si="85"/>
        <v>580.0000000000002</v>
      </c>
      <c r="S210">
        <v>37</v>
      </c>
      <c r="T210">
        <v>5.8</v>
      </c>
      <c r="U210">
        <v>40</v>
      </c>
      <c r="V210">
        <v>39.9</v>
      </c>
      <c r="W210">
        <f t="shared" si="86"/>
        <v>2225.8</v>
      </c>
      <c r="X210">
        <f t="shared" si="87"/>
        <v>2439.9</v>
      </c>
      <c r="Y210" s="9">
        <f t="shared" si="88"/>
        <v>214.0999999999999</v>
      </c>
      <c r="Z210">
        <v>204</v>
      </c>
      <c r="AA210" s="9">
        <f t="shared" si="89"/>
        <v>418.0999999999999</v>
      </c>
      <c r="AB210" s="10">
        <f t="shared" si="90"/>
        <v>998.1000000000001</v>
      </c>
    </row>
    <row r="211" spans="3:29" ht="12.75">
      <c r="C211" s="4"/>
      <c r="D211" s="4"/>
      <c r="AC211" s="4"/>
    </row>
    <row r="212" spans="3:29" ht="12.75">
      <c r="C212" s="4"/>
      <c r="D212" s="4"/>
      <c r="AC212" s="4"/>
    </row>
    <row r="213" spans="3:29" ht="12.75">
      <c r="C213" s="4"/>
      <c r="D213" s="4"/>
      <c r="AC213" s="4"/>
    </row>
    <row r="214" spans="3:29" ht="12.75">
      <c r="C214" s="4"/>
      <c r="D214" s="4"/>
      <c r="AC214" s="4"/>
    </row>
    <row r="215" spans="3:29" ht="12.75">
      <c r="C215" s="4"/>
      <c r="D215" s="4"/>
      <c r="AC215" s="4"/>
    </row>
    <row r="216" spans="3:29" ht="12.75">
      <c r="C216" s="4"/>
      <c r="D216" s="21"/>
      <c r="AC216" s="4"/>
    </row>
    <row r="217" spans="3:29" ht="12.75">
      <c r="C217" s="4"/>
      <c r="D217" s="21"/>
      <c r="AC217" s="4"/>
    </row>
    <row r="218" spans="3:29" ht="12.75">
      <c r="C218" s="4"/>
      <c r="D218" s="21"/>
      <c r="AC218" s="4"/>
    </row>
    <row r="219" spans="3:29" ht="12.75">
      <c r="C219" s="4"/>
      <c r="D219" s="21"/>
      <c r="AC219" s="4"/>
    </row>
    <row r="220" spans="3:29" ht="12.75">
      <c r="C220" s="4"/>
      <c r="D220" s="21"/>
      <c r="AC220" s="4"/>
    </row>
    <row r="221" spans="3:29" ht="12.75">
      <c r="C221" s="4"/>
      <c r="D221" s="21"/>
      <c r="AC221" s="4"/>
    </row>
    <row r="222" spans="3:29" ht="12.75">
      <c r="C222" s="4"/>
      <c r="D222" s="21"/>
      <c r="AC222" s="4"/>
    </row>
    <row r="223" spans="3:29" ht="12.75">
      <c r="C223" s="4"/>
      <c r="D223" s="21"/>
      <c r="AC223" s="4"/>
    </row>
    <row r="224" spans="3:29" ht="12.75">
      <c r="C224" s="4"/>
      <c r="D224" s="21"/>
      <c r="AC224" s="4"/>
    </row>
    <row r="225" spans="3:29" ht="12.75">
      <c r="C225" s="4"/>
      <c r="D225" s="21"/>
      <c r="AC225" s="4"/>
    </row>
    <row r="226" spans="3:29" ht="12.75">
      <c r="C226" s="4"/>
      <c r="D226" s="21"/>
      <c r="AC226" s="4"/>
    </row>
    <row r="227" spans="3:29" ht="12.75">
      <c r="C227" s="4"/>
      <c r="D227" s="21"/>
      <c r="AC227" s="4"/>
    </row>
    <row r="228" spans="3:29" ht="12.75">
      <c r="C228" s="4"/>
      <c r="D228" s="21"/>
      <c r="AC228" s="4"/>
    </row>
    <row r="229" spans="3:29" ht="12.75">
      <c r="C229" s="4"/>
      <c r="D229" s="21"/>
      <c r="AC229" s="4"/>
    </row>
    <row r="230" spans="3:29" ht="12.75">
      <c r="C230" s="4"/>
      <c r="D230" s="21"/>
      <c r="AC230" s="4"/>
    </row>
    <row r="231" spans="3:29" ht="12.75">
      <c r="C231" s="4"/>
      <c r="D231" s="21"/>
      <c r="AC231" s="4"/>
    </row>
    <row r="232" spans="3:29" ht="12.75">
      <c r="C232" s="4"/>
      <c r="D232" s="21"/>
      <c r="AC232" s="4"/>
    </row>
    <row r="233" spans="3:29" ht="12.75">
      <c r="C233" s="4"/>
      <c r="D233" s="21"/>
      <c r="AC233" s="4"/>
    </row>
    <row r="234" spans="3:29" ht="12.75">
      <c r="C234" s="4"/>
      <c r="D234" s="21"/>
      <c r="AC234" s="4"/>
    </row>
    <row r="235" spans="3:29" ht="12.75">
      <c r="C235" s="4"/>
      <c r="D235" s="21"/>
      <c r="AC235" s="4"/>
    </row>
    <row r="236" spans="3:29" ht="12.75">
      <c r="C236" s="4"/>
      <c r="D236" s="21"/>
      <c r="AC236" s="4"/>
    </row>
    <row r="237" spans="3:29" ht="12.75">
      <c r="C237" s="4"/>
      <c r="D237" s="21"/>
      <c r="AC237" s="4"/>
    </row>
    <row r="238" spans="3:29" ht="12.75">
      <c r="C238" s="4"/>
      <c r="D238" s="21"/>
      <c r="AC238" s="4"/>
    </row>
    <row r="239" spans="3:29" ht="12.75">
      <c r="C239" s="4"/>
      <c r="D239" s="21"/>
      <c r="AC239" s="4"/>
    </row>
    <row r="240" spans="3:29" ht="12.75">
      <c r="C240" s="4"/>
      <c r="D240" s="21"/>
      <c r="AC240" s="4"/>
    </row>
    <row r="241" spans="3:29" ht="12.75">
      <c r="C241" s="4"/>
      <c r="D241" s="21"/>
      <c r="AC241" s="4"/>
    </row>
    <row r="242" spans="3:29" ht="12.75">
      <c r="C242" s="4"/>
      <c r="D242" s="21"/>
      <c r="AC242" s="4"/>
    </row>
    <row r="243" spans="3:29" ht="12.75">
      <c r="C243" s="4"/>
      <c r="D243" s="21"/>
      <c r="AC243" s="4"/>
    </row>
    <row r="244" spans="3:29" ht="12.75">
      <c r="C244" s="4"/>
      <c r="D244" s="21"/>
      <c r="AC244" s="4"/>
    </row>
    <row r="245" spans="3:29" ht="12.75">
      <c r="C245" s="4"/>
      <c r="D245" s="21"/>
      <c r="AC245" s="4"/>
    </row>
    <row r="246" spans="3:29" ht="12.75">
      <c r="C246" s="4"/>
      <c r="D246" s="21"/>
      <c r="AC246" s="4"/>
    </row>
    <row r="247" spans="3:29" ht="12.75">
      <c r="C247" s="4"/>
      <c r="D247" s="21"/>
      <c r="AC247" s="4"/>
    </row>
    <row r="248" spans="3:29" ht="12.75">
      <c r="C248" s="4"/>
      <c r="D248" s="21"/>
      <c r="AC248" s="4"/>
    </row>
    <row r="249" spans="4:29" ht="12.75">
      <c r="D249" s="21"/>
      <c r="AC249" s="4"/>
    </row>
    <row r="250" spans="4:29" ht="12.75">
      <c r="D250" s="21"/>
      <c r="AC250" s="4"/>
    </row>
    <row r="251" ht="12.75">
      <c r="D251" s="21"/>
    </row>
    <row r="252" ht="12.75">
      <c r="D252" s="21"/>
    </row>
    <row r="253" ht="12.75">
      <c r="D253" s="21"/>
    </row>
    <row r="254" ht="12.75">
      <c r="D254" s="21"/>
    </row>
    <row r="255" ht="12.75">
      <c r="D255" s="21"/>
    </row>
    <row r="256" ht="12.75">
      <c r="D256" s="21"/>
    </row>
    <row r="257" ht="12.75">
      <c r="D257" s="21"/>
    </row>
    <row r="258" ht="12.75">
      <c r="D258" s="21"/>
    </row>
    <row r="259" ht="12.75">
      <c r="D259" s="21"/>
    </row>
    <row r="260" ht="12.75">
      <c r="D260" s="21"/>
    </row>
    <row r="261" ht="12.75">
      <c r="D261" s="21"/>
    </row>
    <row r="262" ht="12.75">
      <c r="D262" s="21"/>
    </row>
    <row r="263" ht="12.75">
      <c r="D263" s="21"/>
    </row>
    <row r="264" ht="12.75">
      <c r="D264" s="21"/>
    </row>
    <row r="265" ht="12.75">
      <c r="D265" s="21"/>
    </row>
    <row r="266" ht="12.75">
      <c r="D266" s="21"/>
    </row>
    <row r="267" ht="12.75">
      <c r="D267" s="21"/>
    </row>
    <row r="268" ht="12.75">
      <c r="D268" s="21"/>
    </row>
    <row r="269" ht="12.75">
      <c r="D269" s="21"/>
    </row>
  </sheetData>
  <mergeCells count="7">
    <mergeCell ref="A203:D203"/>
    <mergeCell ref="A169:C169"/>
    <mergeCell ref="A186:C186"/>
    <mergeCell ref="A1:G1"/>
    <mergeCell ref="A107:C107"/>
    <mergeCell ref="A106:G106"/>
    <mergeCell ref="A157:C15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Jana Žůrková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Žůrková</dc:creator>
  <cp:keywords/>
  <dc:description/>
  <cp:lastModifiedBy>Jana Žůrková</cp:lastModifiedBy>
  <cp:lastPrinted>2007-06-17T21:37:28Z</cp:lastPrinted>
  <dcterms:created xsi:type="dcterms:W3CDTF">2007-06-16T18:00:54Z</dcterms:created>
  <dcterms:modified xsi:type="dcterms:W3CDTF">2007-06-18T05:36:54Z</dcterms:modified>
  <cp:category/>
  <cp:version/>
  <cp:contentType/>
  <cp:contentStatus/>
</cp:coreProperties>
</file>